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defaultThemeVersion="166925"/>
  <xr:revisionPtr revIDLastSave="0" documentId="13_ncr:1_{F0152BFD-49B2-4C33-8932-CC5CD95A3FCC}" xr6:coauthVersionLast="36" xr6:coauthVersionMax="36" xr10:uidLastSave="{00000000-0000-0000-0000-000000000000}"/>
  <workbookProtection workbookAlgorithmName="SHA-512" workbookHashValue="4D9bKqCQLpmEBqFrbz8XaUBDpv2Zu3KPOw74MHhNVcktK5r4xIpBO8v0WMrd+wNu3OaWVRmeI/h6Jd5oKPTUow==" workbookSaltValue="KUwVSTXxhw1ZJiM1eo5aMQ==" workbookSpinCount="100000" lockStructure="1"/>
  <bookViews>
    <workbookView xWindow="-90" yWindow="-90" windowWidth="19380" windowHeight="11460" tabRatio="790" firstSheet="6" activeTab="14" xr2:uid="{E8899B92-9815-4265-93DD-3479987F3161}"/>
  </bookViews>
  <sheets>
    <sheet name="Copyright TDs" sheetId="15" r:id="rId1"/>
    <sheet name="Counter Notices" sheetId="17" r:id="rId2"/>
    <sheet name="Rpt Infringers" sheetId="16" r:id="rId3"/>
    <sheet name="Accts closed" sheetId="1" r:id="rId4"/>
    <sheet name="Obj Cats" sheetId="2" r:id="rId5"/>
    <sheet name="CSAM link %" sheetId="3" r:id="rId6"/>
    <sheet name="CSAM link type" sheetId="4" r:id="rId7"/>
    <sheet name="VE Link type" sheetId="5" r:id="rId8"/>
    <sheet name="Geo origin" sheetId="6" r:id="rId9"/>
    <sheet name="CSAM Rpt Source" sheetId="8" r:id="rId10"/>
    <sheet name="VE Rpt Source" sheetId="9" r:id="rId11"/>
    <sheet name="ETD Appeals" sheetId="23" r:id="rId12"/>
    <sheet name="BSI requests" sheetId="12" r:id="rId13"/>
    <sheet name="Private BSI" sheetId="22" r:id="rId14"/>
    <sheet name="GDPR" sheetId="13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2" i="2"/>
  <c r="C2" i="2"/>
  <c r="J9" i="12" l="1"/>
  <c r="G9" i="12"/>
  <c r="D9" i="12"/>
  <c r="C9" i="12"/>
  <c r="E9" i="12"/>
  <c r="F9" i="12"/>
  <c r="H9" i="12"/>
  <c r="I9" i="12"/>
  <c r="K9" i="12"/>
  <c r="L9" i="12"/>
  <c r="M9" i="12"/>
  <c r="B9" i="12"/>
  <c r="G11" i="4" l="1"/>
  <c r="G12" i="4"/>
  <c r="G13" i="4"/>
  <c r="E13" i="5"/>
  <c r="E12" i="5"/>
  <c r="J12" i="6"/>
  <c r="J13" i="6"/>
  <c r="D14" i="15" l="1"/>
  <c r="D13" i="15"/>
  <c r="J10" i="6" l="1"/>
  <c r="J11" i="6"/>
  <c r="E11" i="5"/>
  <c r="E10" i="5"/>
  <c r="G10" i="4"/>
  <c r="D12" i="15" l="1"/>
  <c r="D11" i="15"/>
  <c r="J9" i="6" l="1"/>
  <c r="J8" i="6"/>
  <c r="E9" i="5"/>
  <c r="E8" i="5"/>
  <c r="G8" i="4"/>
  <c r="G9" i="4"/>
  <c r="D10" i="15" l="1"/>
  <c r="D9" i="15"/>
  <c r="D3" i="15" l="1"/>
  <c r="D4" i="15"/>
  <c r="D5" i="15"/>
  <c r="D6" i="15"/>
  <c r="D7" i="15"/>
  <c r="D8" i="15"/>
  <c r="J2" i="6" l="1"/>
  <c r="J3" i="6"/>
  <c r="J4" i="6"/>
  <c r="J5" i="6"/>
  <c r="J6" i="6"/>
  <c r="J7" i="6"/>
  <c r="E2" i="5"/>
  <c r="E3" i="5"/>
  <c r="E4" i="5"/>
  <c r="E5" i="5"/>
  <c r="E6" i="5"/>
  <c r="E7" i="5"/>
  <c r="G2" i="4"/>
  <c r="G3" i="4"/>
  <c r="G4" i="4"/>
  <c r="G5" i="4"/>
  <c r="G6" i="4"/>
  <c r="G7" i="4"/>
</calcChain>
</file>

<file path=xl/sharedStrings.xml><?xml version="1.0" encoding="utf-8"?>
<sst xmlns="http://schemas.openxmlformats.org/spreadsheetml/2006/main" count="241" uniqueCount="43">
  <si>
    <t>2020</t>
  </si>
  <si>
    <t>2021</t>
  </si>
  <si>
    <t>CSAM</t>
  </si>
  <si>
    <t>Other</t>
  </si>
  <si>
    <t>Total</t>
  </si>
  <si>
    <t>Year</t>
  </si>
  <si>
    <t>Quarter</t>
  </si>
  <si>
    <t>% Disabled</t>
  </si>
  <si>
    <t>Chat</t>
  </si>
  <si>
    <t>File</t>
  </si>
  <si>
    <t>Folder</t>
  </si>
  <si>
    <t>North America</t>
  </si>
  <si>
    <t>Asia</t>
  </si>
  <si>
    <t>Europe</t>
  </si>
  <si>
    <t>Latin America</t>
  </si>
  <si>
    <t>Africa</t>
  </si>
  <si>
    <t>Not determined</t>
  </si>
  <si>
    <t>Oceania</t>
  </si>
  <si>
    <t>Individuals</t>
  </si>
  <si>
    <t>Law Enforcement</t>
  </si>
  <si>
    <t>NGO</t>
  </si>
  <si>
    <t>Industry</t>
  </si>
  <si>
    <t>Violent Extremism</t>
  </si>
  <si>
    <t>(Billion)</t>
  </si>
  <si>
    <t>Q4</t>
  </si>
  <si>
    <t>Q1</t>
  </si>
  <si>
    <t>Q2</t>
  </si>
  <si>
    <t>Q3</t>
  </si>
  <si>
    <t>Copyright takedown requests</t>
  </si>
  <si>
    <t>Links taken down</t>
  </si>
  <si>
    <t>/ Total files</t>
  </si>
  <si>
    <t>Total files</t>
  </si>
  <si>
    <t>Number of users suspended</t>
  </si>
  <si>
    <t>% of registered users</t>
  </si>
  <si>
    <t>Account reinstatements</t>
  </si>
  <si>
    <t>Counter Notices filed</t>
  </si>
  <si>
    <t>Not recorded</t>
  </si>
  <si>
    <t>Violent extremism</t>
  </si>
  <si>
    <t>Hacking</t>
  </si>
  <si>
    <t>Denied</t>
  </si>
  <si>
    <t xml:space="preserve"> </t>
  </si>
  <si>
    <t>Organised crime</t>
  </si>
  <si>
    <t>File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</si>
</sst>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_-* #,##0.0_-;\-* #,##0.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404040"/>
      <name val="Lato"/>
      <family val="2"/>
    </font>
    <font>
      <b/>
      <sz val="10"/>
      <color rgb="FF262626"/>
      <name val="Lato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0"/>
      <color rgb="FF000000"/>
      <name val="Lato"/>
      <family val="2"/>
    </font>
    <font>
      <sz val="10"/>
      <color rgb="FF262626"/>
      <name val="Lato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F2FE"/>
        <bgColor rgb="FFE7F2FE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D5F8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B5D9F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3" fillId="0" borderId="0" xfId="1" applyNumberFormat="1" applyFont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 wrapText="1"/>
    </xf>
    <xf numFmtId="0" fontId="9" fillId="3" borderId="0" xfId="0" applyFont="1" applyFill="1" applyAlignment="1" applyProtection="1">
      <alignment horizontal="center" vertical="center" wrapText="1"/>
    </xf>
    <xf numFmtId="3" fontId="9" fillId="3" borderId="0" xfId="0" applyNumberFormat="1" applyFont="1" applyFill="1" applyAlignment="1" applyProtection="1">
      <alignment horizontal="right" vertical="center" wrapText="1"/>
    </xf>
    <xf numFmtId="0" fontId="10" fillId="3" borderId="0" xfId="0" applyFont="1" applyFill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left" indent="1"/>
    </xf>
    <xf numFmtId="164" fontId="0" fillId="0" borderId="0" xfId="1" applyNumberFormat="1" applyFont="1" applyProtection="1"/>
    <xf numFmtId="0" fontId="0" fillId="0" borderId="0" xfId="0" applyFont="1" applyFill="1" applyProtection="1"/>
    <xf numFmtId="0" fontId="13" fillId="0" borderId="2" xfId="0" applyFont="1" applyFill="1" applyBorder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3" fillId="0" borderId="0" xfId="0" applyFont="1" applyProtection="1"/>
    <xf numFmtId="2" fontId="3" fillId="0" borderId="0" xfId="0" applyNumberFormat="1" applyFont="1" applyAlignment="1" applyProtection="1">
      <alignment horizontal="left"/>
    </xf>
    <xf numFmtId="165" fontId="3" fillId="0" borderId="0" xfId="2" applyNumberFormat="1" applyFont="1" applyProtection="1"/>
    <xf numFmtId="1" fontId="3" fillId="0" borderId="0" xfId="0" applyNumberFormat="1" applyFont="1" applyAlignment="1" applyProtection="1">
      <alignment horizontal="left"/>
    </xf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/>
    </xf>
    <xf numFmtId="3" fontId="7" fillId="0" borderId="0" xfId="0" applyNumberFormat="1" applyFont="1" applyAlignment="1" applyProtection="1">
      <alignment horizontal="right" vertical="center" wrapText="1"/>
    </xf>
    <xf numFmtId="165" fontId="7" fillId="0" borderId="0" xfId="2" applyNumberFormat="1" applyFont="1" applyAlignment="1" applyProtection="1">
      <alignment horizontal="center" vertical="center" wrapText="1"/>
    </xf>
    <xf numFmtId="166" fontId="7" fillId="0" borderId="0" xfId="1" applyNumberFormat="1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14" fillId="3" borderId="0" xfId="0" applyFont="1" applyFill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1" fillId="3" borderId="0" xfId="0" applyFont="1" applyFill="1" applyAlignment="1" applyProtection="1">
      <alignment horizontal="center" vertical="center" wrapText="1"/>
    </xf>
    <xf numFmtId="0" fontId="13" fillId="0" borderId="0" xfId="0" applyFont="1" applyFill="1" applyProtection="1"/>
    <xf numFmtId="0" fontId="12" fillId="3" borderId="0" xfId="0" applyFont="1" applyFill="1" applyAlignment="1" applyProtection="1">
      <alignment horizontal="center" vertical="center" wrapText="1"/>
      <protection locked="0"/>
    </xf>
    <xf numFmtId="164" fontId="0" fillId="0" borderId="0" xfId="1" applyNumberFormat="1" applyFont="1" applyProtection="1">
      <protection locked="0"/>
    </xf>
    <xf numFmtId="0" fontId="4" fillId="4" borderId="0" xfId="0" applyFont="1" applyFill="1" applyBorder="1"/>
    <xf numFmtId="0" fontId="4" fillId="4" borderId="5" xfId="0" applyFont="1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0" fontId="15" fillId="0" borderId="0" xfId="0" applyFont="1" applyFill="1"/>
    <xf numFmtId="0" fontId="15" fillId="0" borderId="0" xfId="0" applyFont="1"/>
    <xf numFmtId="165" fontId="0" fillId="0" borderId="0" xfId="0" applyNumberFormat="1"/>
    <xf numFmtId="165" fontId="0" fillId="0" borderId="0" xfId="2" applyNumberFormat="1" applyFont="1"/>
    <xf numFmtId="0" fontId="15" fillId="0" borderId="0" xfId="0" applyFont="1" applyProtection="1"/>
    <xf numFmtId="0" fontId="15" fillId="0" borderId="0" xfId="0" applyFont="1" applyProtection="1">
      <protection locked="0"/>
    </xf>
    <xf numFmtId="1" fontId="3" fillId="0" borderId="0" xfId="0" applyNumberFormat="1" applyFont="1" applyFill="1" applyBorder="1"/>
    <xf numFmtId="0" fontId="16" fillId="0" borderId="0" xfId="0" applyFont="1" applyProtection="1">
      <protection locked="0"/>
    </xf>
    <xf numFmtId="165" fontId="3" fillId="0" borderId="0" xfId="2" applyNumberFormat="1" applyFont="1" applyFill="1" applyBorder="1"/>
    <xf numFmtId="3" fontId="0" fillId="0" borderId="0" xfId="0" applyNumberFormat="1"/>
    <xf numFmtId="0" fontId="4" fillId="4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4" borderId="5" xfId="0" applyFont="1" applyFill="1" applyBorder="1" applyAlignment="1">
      <alignment horizontal="right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9ADAE"/>
      <color rgb="FFD76457"/>
      <color rgb="FF489CB7"/>
      <color rgb="FFE9B539"/>
      <color rgb="FF004BB5"/>
      <color rgb="FFDD1405"/>
      <color rgb="FF697077"/>
      <color rgb="FFB6D7E2"/>
      <color rgb="FFD7D8D9"/>
      <color rgb="FFC38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Counter Notices filed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287381265584872E-2"/>
          <c:y val="0.1506947497287221"/>
          <c:w val="0.89500092501898276"/>
          <c:h val="0.651324114521020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'Counter Notices'!$A$3</c:f>
              <c:strCache>
                <c:ptCount val="1"/>
                <c:pt idx="0">
                  <c:v>Counter Notices filed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'Counter Notices'!$B$1:$M$2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'Counter Notices'!$B$3:$M$3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8-44FE-B3F6-0B7C8D73C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869999"/>
        <c:axId val="909871663"/>
      </c:barChart>
      <c:catAx>
        <c:axId val="90986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9871663"/>
        <c:crosses val="autoZero"/>
        <c:auto val="1"/>
        <c:lblAlgn val="ctr"/>
        <c:lblOffset val="100"/>
        <c:noMultiLvlLbl val="0"/>
      </c:catAx>
      <c:valAx>
        <c:axId val="90987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986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Account reinstatements</a:t>
            </a:r>
          </a:p>
        </c:rich>
      </c:tx>
      <c:layout>
        <c:manualLayout>
          <c:xMode val="edge"/>
          <c:yMode val="edge"/>
          <c:x val="0.3689582239720035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71296296296298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'ETD Appeals'!$A$3</c:f>
              <c:strCache>
                <c:ptCount val="1"/>
                <c:pt idx="0">
                  <c:v>Account reinstatements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'ETD Appeals'!$B$1:$M$2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'ETD Appeals'!$B$3:$M$3</c:f>
              <c:numCache>
                <c:formatCode>General</c:formatCode>
                <c:ptCount val="12"/>
                <c:pt idx="0">
                  <c:v>5</c:v>
                </c:pt>
                <c:pt idx="1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B-4511-9D8A-3FAA5EF8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443615"/>
        <c:axId val="608441951"/>
      </c:barChart>
      <c:catAx>
        <c:axId val="60844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608441951"/>
        <c:crosses val="autoZero"/>
        <c:auto val="1"/>
        <c:lblAlgn val="ctr"/>
        <c:lblOffset val="100"/>
        <c:noMultiLvlLbl val="0"/>
      </c:catAx>
      <c:valAx>
        <c:axId val="608441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60844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Requests for subscriber</a:t>
            </a:r>
            <a:r>
              <a:rPr lang="en-NZ" b="1" baseline="0"/>
              <a:t> account information</a:t>
            </a:r>
            <a:endParaRPr lang="en-N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'BSI requests'!$A$3</c:f>
              <c:strCache>
                <c:ptCount val="1"/>
                <c:pt idx="0">
                  <c:v>CSAM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requests'!$B$3:$M$3</c:f>
              <c:numCache>
                <c:formatCode>General</c:formatCode>
                <c:ptCount val="12"/>
                <c:pt idx="0">
                  <c:v>551</c:v>
                </c:pt>
                <c:pt idx="1">
                  <c:v>535</c:v>
                </c:pt>
                <c:pt idx="2">
                  <c:v>615</c:v>
                </c:pt>
                <c:pt idx="3">
                  <c:v>539</c:v>
                </c:pt>
                <c:pt idx="4">
                  <c:v>553</c:v>
                </c:pt>
                <c:pt idx="5">
                  <c:v>606</c:v>
                </c:pt>
                <c:pt idx="6">
                  <c:v>551</c:v>
                </c:pt>
                <c:pt idx="7">
                  <c:v>678</c:v>
                </c:pt>
                <c:pt idx="8">
                  <c:v>610</c:v>
                </c:pt>
                <c:pt idx="9">
                  <c:v>713</c:v>
                </c:pt>
                <c:pt idx="10">
                  <c:v>652</c:v>
                </c:pt>
                <c:pt idx="1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7-4D68-BD44-C6D8168E13EC}"/>
            </c:ext>
          </c:extLst>
        </c:ser>
        <c:ser>
          <c:idx val="5"/>
          <c:order val="1"/>
          <c:tx>
            <c:strRef>
              <c:f>'BSI requests'!$A$4</c:f>
              <c:strCache>
                <c:ptCount val="1"/>
                <c:pt idx="0">
                  <c:v>Organised crime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requests'!$B$4:$M$4</c:f>
              <c:numCache>
                <c:formatCode>0</c:formatCode>
                <c:ptCount val="12"/>
                <c:pt idx="0">
                  <c:v>288</c:v>
                </c:pt>
                <c:pt idx="1">
                  <c:v>205</c:v>
                </c:pt>
                <c:pt idx="2">
                  <c:v>429</c:v>
                </c:pt>
                <c:pt idx="3">
                  <c:v>355</c:v>
                </c:pt>
                <c:pt idx="4">
                  <c:v>337</c:v>
                </c:pt>
                <c:pt idx="5">
                  <c:v>448</c:v>
                </c:pt>
                <c:pt idx="6">
                  <c:v>495</c:v>
                </c:pt>
                <c:pt idx="7">
                  <c:v>479</c:v>
                </c:pt>
                <c:pt idx="8">
                  <c:v>540</c:v>
                </c:pt>
                <c:pt idx="9">
                  <c:v>712</c:v>
                </c:pt>
                <c:pt idx="10">
                  <c:v>570</c:v>
                </c:pt>
                <c:pt idx="11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5-4FC5-A711-EB74DEE88649}"/>
            </c:ext>
          </c:extLst>
        </c:ser>
        <c:ser>
          <c:idx val="2"/>
          <c:order val="2"/>
          <c:tx>
            <c:strRef>
              <c:f>'BSI requests'!$A$5</c:f>
              <c:strCache>
                <c:ptCount val="1"/>
                <c:pt idx="0">
                  <c:v>Hacking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requests'!$B$5:$M$5</c:f>
              <c:numCache>
                <c:formatCode>General</c:formatCode>
                <c:ptCount val="12"/>
                <c:pt idx="0">
                  <c:v>32</c:v>
                </c:pt>
                <c:pt idx="1">
                  <c:v>46</c:v>
                </c:pt>
                <c:pt idx="2">
                  <c:v>54</c:v>
                </c:pt>
                <c:pt idx="3">
                  <c:v>52</c:v>
                </c:pt>
                <c:pt idx="4">
                  <c:v>53</c:v>
                </c:pt>
                <c:pt idx="5">
                  <c:v>58</c:v>
                </c:pt>
                <c:pt idx="6">
                  <c:v>62</c:v>
                </c:pt>
                <c:pt idx="7">
                  <c:v>63</c:v>
                </c:pt>
                <c:pt idx="8">
                  <c:v>89</c:v>
                </c:pt>
                <c:pt idx="9">
                  <c:v>89</c:v>
                </c:pt>
                <c:pt idx="10">
                  <c:v>97</c:v>
                </c:pt>
                <c:pt idx="1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7-4D68-BD44-C6D8168E13EC}"/>
            </c:ext>
          </c:extLst>
        </c:ser>
        <c:ser>
          <c:idx val="1"/>
          <c:order val="3"/>
          <c:tx>
            <c:strRef>
              <c:f>'BSI requests'!$A$6</c:f>
              <c:strCache>
                <c:ptCount val="1"/>
                <c:pt idx="0">
                  <c:v>Violent extremism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requests'!$B$6:$M$6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7-4D68-BD44-C6D8168E13EC}"/>
            </c:ext>
          </c:extLst>
        </c:ser>
        <c:ser>
          <c:idx val="3"/>
          <c:order val="4"/>
          <c:tx>
            <c:strRef>
              <c:f>'BSI requests'!$A$7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requests'!$B$7:$M$7</c:f>
              <c:numCache>
                <c:formatCode>General</c:formatCode>
                <c:ptCount val="12"/>
                <c:pt idx="0">
                  <c:v>46</c:v>
                </c:pt>
                <c:pt idx="1">
                  <c:v>51</c:v>
                </c:pt>
                <c:pt idx="2">
                  <c:v>46</c:v>
                </c:pt>
                <c:pt idx="3">
                  <c:v>41</c:v>
                </c:pt>
                <c:pt idx="4">
                  <c:v>49</c:v>
                </c:pt>
                <c:pt idx="5">
                  <c:v>35</c:v>
                </c:pt>
                <c:pt idx="6">
                  <c:v>41</c:v>
                </c:pt>
                <c:pt idx="7">
                  <c:v>46</c:v>
                </c:pt>
                <c:pt idx="8">
                  <c:v>22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7-4D68-BD44-C6D8168E13EC}"/>
            </c:ext>
          </c:extLst>
        </c:ser>
        <c:ser>
          <c:idx val="4"/>
          <c:order val="5"/>
          <c:tx>
            <c:strRef>
              <c:f>'BSI requests'!$A$8</c:f>
              <c:strCache>
                <c:ptCount val="1"/>
                <c:pt idx="0">
                  <c:v>Denied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'BSI requests'!$B$1:$M$2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requests'!$B$8:$M$8</c:f>
              <c:numCache>
                <c:formatCode>General</c:formatCode>
                <c:ptCount val="12"/>
                <c:pt idx="0">
                  <c:v>16</c:v>
                </c:pt>
                <c:pt idx="1">
                  <c:v>21</c:v>
                </c:pt>
                <c:pt idx="2">
                  <c:v>17</c:v>
                </c:pt>
                <c:pt idx="3">
                  <c:v>26</c:v>
                </c:pt>
                <c:pt idx="4">
                  <c:v>26</c:v>
                </c:pt>
                <c:pt idx="5">
                  <c:v>25</c:v>
                </c:pt>
                <c:pt idx="6">
                  <c:v>13</c:v>
                </c:pt>
                <c:pt idx="7">
                  <c:v>16</c:v>
                </c:pt>
                <c:pt idx="8">
                  <c:v>23</c:v>
                </c:pt>
                <c:pt idx="9">
                  <c:v>19</c:v>
                </c:pt>
                <c:pt idx="10">
                  <c:v>22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7-4D68-BD44-C6D8168E1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252287"/>
        <c:axId val="930639616"/>
      </c:barChart>
      <c:catAx>
        <c:axId val="59725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639616"/>
        <c:crosses val="autoZero"/>
        <c:auto val="1"/>
        <c:lblAlgn val="ctr"/>
        <c:lblOffset val="100"/>
        <c:noMultiLvlLbl val="0"/>
      </c:catAx>
      <c:valAx>
        <c:axId val="9306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25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Private requests for user account metadata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'Private BSI'!$A$1:$B$12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'Private BSI'!$C$1:$C$12</c:f>
              <c:numCache>
                <c:formatCode>_-* #,##0_-;\-* #,##0_-;_-* "-"??_-;_-@_-</c:formatCode>
                <c:ptCount val="12"/>
                <c:pt idx="0">
                  <c:v>12</c:v>
                </c:pt>
                <c:pt idx="1">
                  <c:v>22</c:v>
                </c:pt>
                <c:pt idx="2">
                  <c:v>22</c:v>
                </c:pt>
                <c:pt idx="3">
                  <c:v>19</c:v>
                </c:pt>
                <c:pt idx="4">
                  <c:v>25</c:v>
                </c:pt>
                <c:pt idx="5">
                  <c:v>24</c:v>
                </c:pt>
                <c:pt idx="6">
                  <c:v>9</c:v>
                </c:pt>
                <c:pt idx="7">
                  <c:v>14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6-4BCC-82F3-AEB98E32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717167"/>
        <c:axId val="1174723407"/>
      </c:lineChart>
      <c:catAx>
        <c:axId val="117471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23407"/>
        <c:crosses val="autoZero"/>
        <c:auto val="1"/>
        <c:lblAlgn val="ctr"/>
        <c:lblOffset val="100"/>
        <c:noMultiLvlLbl val="0"/>
      </c:catAx>
      <c:valAx>
        <c:axId val="117472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1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User requests for GDPR account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GDPR!$A$1:$B$12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GDPR!$C$1:$C$12</c:f>
              <c:numCache>
                <c:formatCode>_-* #,##0_-;\-* #,##0_-;_-* "-"??_-;_-@_-</c:formatCode>
                <c:ptCount val="12"/>
                <c:pt idx="0">
                  <c:v>6249</c:v>
                </c:pt>
                <c:pt idx="1">
                  <c:v>5655</c:v>
                </c:pt>
                <c:pt idx="2">
                  <c:v>6331</c:v>
                </c:pt>
                <c:pt idx="3">
                  <c:v>16241</c:v>
                </c:pt>
                <c:pt idx="4">
                  <c:v>15435</c:v>
                </c:pt>
                <c:pt idx="5">
                  <c:v>15233</c:v>
                </c:pt>
                <c:pt idx="6">
                  <c:v>16357</c:v>
                </c:pt>
                <c:pt idx="7">
                  <c:v>7608</c:v>
                </c:pt>
                <c:pt idx="8">
                  <c:v>4041</c:v>
                </c:pt>
                <c:pt idx="9">
                  <c:v>4260</c:v>
                </c:pt>
                <c:pt idx="10">
                  <c:v>4252</c:v>
                </c:pt>
                <c:pt idx="11">
                  <c:v>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9E0-A9F3-C2BC15A3F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26335"/>
        <c:axId val="1216317599"/>
        <c:extLst/>
      </c:barChart>
      <c:catAx>
        <c:axId val="12163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7599"/>
        <c:crosses val="autoZero"/>
        <c:auto val="1"/>
        <c:lblAlgn val="ctr"/>
        <c:lblOffset val="100"/>
        <c:noMultiLvlLbl val="0"/>
      </c:catAx>
      <c:valAx>
        <c:axId val="121631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2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Accounts closed for sharing objectionable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'Accts closed'!$A$2:$B$13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'Accts closed'!$C$2:$C$13</c:f>
              <c:numCache>
                <c:formatCode>_-* #,##0_-;\-* #,##0_-;_-* "-"??_-;_-@_-</c:formatCode>
                <c:ptCount val="12"/>
                <c:pt idx="0">
                  <c:v>49938</c:v>
                </c:pt>
                <c:pt idx="1">
                  <c:v>71460</c:v>
                </c:pt>
                <c:pt idx="2">
                  <c:v>72991</c:v>
                </c:pt>
                <c:pt idx="3">
                  <c:v>48637</c:v>
                </c:pt>
                <c:pt idx="4">
                  <c:v>51166</c:v>
                </c:pt>
                <c:pt idx="5">
                  <c:v>50489</c:v>
                </c:pt>
                <c:pt idx="6">
                  <c:v>54850</c:v>
                </c:pt>
                <c:pt idx="7">
                  <c:v>172833</c:v>
                </c:pt>
                <c:pt idx="8">
                  <c:v>282267</c:v>
                </c:pt>
                <c:pt idx="9">
                  <c:v>84738</c:v>
                </c:pt>
                <c:pt idx="10">
                  <c:v>501833</c:v>
                </c:pt>
                <c:pt idx="11">
                  <c:v>141397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13F-A112-6BBFCD81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33312"/>
        <c:axId val="52630400"/>
      </c:barChart>
      <c:catAx>
        <c:axId val="526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0400"/>
        <c:crosses val="autoZero"/>
        <c:auto val="1"/>
        <c:lblAlgn val="ctr"/>
        <c:lblOffset val="100"/>
        <c:noMultiLvlLbl val="0"/>
      </c:catAx>
      <c:valAx>
        <c:axId val="526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Categories of objectionable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EE4-4E3D-9503-B382FBE6C7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C-402E-AD81-6EA0E8B287B6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C-402E-AD81-6EA0E8B287B6}"/>
              </c:ext>
            </c:extLst>
          </c:dPt>
          <c:cat>
            <c:strRef>
              <c:f>'Obj Cats'!$C$1:$E$1</c:f>
              <c:strCache>
                <c:ptCount val="3"/>
                <c:pt idx="0">
                  <c:v>CSAM</c:v>
                </c:pt>
                <c:pt idx="1">
                  <c:v>Violent Extremism</c:v>
                </c:pt>
                <c:pt idx="2">
                  <c:v>Other</c:v>
                </c:pt>
              </c:strCache>
            </c:strRef>
          </c:cat>
          <c:val>
            <c:numRef>
              <c:f>'Obj Cats'!$C$2:$E$2</c:f>
              <c:numCache>
                <c:formatCode>General</c:formatCode>
                <c:ptCount val="3"/>
                <c:pt idx="0">
                  <c:v>402967</c:v>
                </c:pt>
                <c:pt idx="1">
                  <c:v>5562</c:v>
                </c:pt>
                <c:pt idx="2">
                  <c:v>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4-4E3D-9503-B382FBE6C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CSAM links reported and disabled </a:t>
            </a:r>
            <a:br>
              <a:rPr lang="en-US" b="1"/>
            </a:br>
            <a:r>
              <a:rPr lang="en-US" b="1"/>
              <a:t>as % of all links created each quarter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'CSAM link %'!$C$1</c:f>
              <c:strCache>
                <c:ptCount val="1"/>
                <c:pt idx="0">
                  <c:v>% Disabled</c:v>
                </c:pt>
              </c:strCache>
            </c:strRef>
          </c:tx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'CSAM link %'!$A$2:$B$13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link %'!$C$2:$C$13</c:f>
              <c:numCache>
                <c:formatCode>0.0000%</c:formatCode>
                <c:ptCount val="12"/>
                <c:pt idx="0">
                  <c:v>4.097741186488065E-4</c:v>
                </c:pt>
                <c:pt idx="1">
                  <c:v>4.1130136302264145E-4</c:v>
                </c:pt>
                <c:pt idx="2">
                  <c:v>4.464734048370536E-4</c:v>
                </c:pt>
                <c:pt idx="3">
                  <c:v>5.7206587851927411E-4</c:v>
                </c:pt>
                <c:pt idx="4">
                  <c:v>6.3368715432304086E-4</c:v>
                </c:pt>
                <c:pt idx="5">
                  <c:v>7.3486438307504597E-4</c:v>
                </c:pt>
                <c:pt idx="6">
                  <c:v>9.6500000000000004E-4</c:v>
                </c:pt>
                <c:pt idx="7">
                  <c:v>6.6200000000000005E-4</c:v>
                </c:pt>
                <c:pt idx="8">
                  <c:v>8.4000000000000003E-4</c:v>
                </c:pt>
                <c:pt idx="9">
                  <c:v>8.1300000000000003E-4</c:v>
                </c:pt>
                <c:pt idx="10">
                  <c:v>7.224499403296038E-4</c:v>
                </c:pt>
                <c:pt idx="11">
                  <c:v>6.9939919962389767E-4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F-4969-BAC9-38D08D055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43696"/>
        <c:axId val="200639536"/>
        <c:extLst/>
      </c:lineChart>
      <c:catAx>
        <c:axId val="2006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39536"/>
        <c:crosses val="autoZero"/>
        <c:auto val="1"/>
        <c:lblAlgn val="ctr"/>
        <c:lblOffset val="100"/>
        <c:noMultiLvlLbl val="0"/>
      </c:catAx>
      <c:valAx>
        <c:axId val="20063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sz="1100" b="1"/>
              <a:t>Child Sexual Abuse Material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0679160972647"/>
          <c:y val="0.17257950530035338"/>
          <c:w val="0.67325133945033733"/>
          <c:h val="0.6324312994444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'CSAM link type'!$C$1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link type'!$C$2:$C$13</c:f>
              <c:numCache>
                <c:formatCode>_-* #,##0_-;\-* #,##0_-;_-* "-"??_-;_-@_-</c:formatCode>
                <c:ptCount val="12"/>
                <c:pt idx="0">
                  <c:v>13732</c:v>
                </c:pt>
                <c:pt idx="1">
                  <c:v>15922</c:v>
                </c:pt>
                <c:pt idx="2">
                  <c:v>16863</c:v>
                </c:pt>
                <c:pt idx="3">
                  <c:v>18917</c:v>
                </c:pt>
                <c:pt idx="4">
                  <c:v>18499</c:v>
                </c:pt>
                <c:pt idx="5">
                  <c:v>20786</c:v>
                </c:pt>
                <c:pt idx="6">
                  <c:v>22462</c:v>
                </c:pt>
                <c:pt idx="7">
                  <c:v>26750</c:v>
                </c:pt>
                <c:pt idx="8">
                  <c:v>21271</c:v>
                </c:pt>
                <c:pt idx="9">
                  <c:v>18536</c:v>
                </c:pt>
                <c:pt idx="10">
                  <c:v>17620</c:v>
                </c:pt>
                <c:pt idx="11">
                  <c:v>16959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6-4B38-B1B9-F121A9FF8D45}"/>
            </c:ext>
          </c:extLst>
        </c:ser>
        <c:ser>
          <c:idx val="2"/>
          <c:order val="1"/>
          <c:tx>
            <c:strRef>
              <c:f>'CSAM link type'!$D$1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link type'!$D$2:$D$13</c:f>
              <c:numCache>
                <c:formatCode>_-* #,##0_-;\-* #,##0_-;_-* "-"??_-;_-@_-</c:formatCode>
                <c:ptCount val="12"/>
                <c:pt idx="0">
                  <c:v>1648</c:v>
                </c:pt>
                <c:pt idx="1">
                  <c:v>1755</c:v>
                </c:pt>
                <c:pt idx="2">
                  <c:v>2113</c:v>
                </c:pt>
                <c:pt idx="3">
                  <c:v>1739</c:v>
                </c:pt>
                <c:pt idx="4">
                  <c:v>1816</c:v>
                </c:pt>
                <c:pt idx="5">
                  <c:v>2380</c:v>
                </c:pt>
                <c:pt idx="6">
                  <c:v>1374</c:v>
                </c:pt>
                <c:pt idx="7">
                  <c:v>2013</c:v>
                </c:pt>
                <c:pt idx="8">
                  <c:v>1204</c:v>
                </c:pt>
                <c:pt idx="9">
                  <c:v>860</c:v>
                </c:pt>
                <c:pt idx="10">
                  <c:v>670</c:v>
                </c:pt>
                <c:pt idx="11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6-4B38-B1B9-F121A9FF8D45}"/>
            </c:ext>
          </c:extLst>
        </c:ser>
        <c:ser>
          <c:idx val="3"/>
          <c:order val="2"/>
          <c:tx>
            <c:strRef>
              <c:f>'CSAM link type'!$E$1</c:f>
              <c:strCache>
                <c:ptCount val="1"/>
                <c:pt idx="0">
                  <c:v>Chat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'CSAM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link type'!$E$2:$E$13</c:f>
              <c:numCache>
                <c:formatCode>_-* #,##0_-;\-* #,##0_-;_-* "-"??_-;_-@_-</c:formatCode>
                <c:ptCount val="12"/>
                <c:pt idx="0">
                  <c:v>222</c:v>
                </c:pt>
                <c:pt idx="1">
                  <c:v>238</c:v>
                </c:pt>
                <c:pt idx="2">
                  <c:v>196</c:v>
                </c:pt>
                <c:pt idx="3">
                  <c:v>224</c:v>
                </c:pt>
                <c:pt idx="4">
                  <c:v>243</c:v>
                </c:pt>
                <c:pt idx="5">
                  <c:v>205</c:v>
                </c:pt>
                <c:pt idx="6">
                  <c:v>126</c:v>
                </c:pt>
                <c:pt idx="7">
                  <c:v>143</c:v>
                </c:pt>
                <c:pt idx="8">
                  <c:v>115</c:v>
                </c:pt>
                <c:pt idx="9">
                  <c:v>64</c:v>
                </c:pt>
                <c:pt idx="10">
                  <c:v>95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6-4B38-B1B9-F121A9FF8D45}"/>
            </c:ext>
          </c:extLst>
        </c:ser>
        <c:ser>
          <c:idx val="4"/>
          <c:order val="3"/>
          <c:tx>
            <c:strRef>
              <c:f>'CSAM link type'!$F$1</c:f>
              <c:strCache>
                <c:ptCount val="1"/>
                <c:pt idx="0">
                  <c:v>File Request</c:v>
                </c:pt>
              </c:strCache>
            </c:strRef>
          </c:tx>
          <c:spPr>
            <a:solidFill>
              <a:srgbClr val="418CA5"/>
            </a:solidFill>
            <a:ln>
              <a:noFill/>
            </a:ln>
            <a:effectLst/>
          </c:spPr>
          <c:invertIfNegative val="0"/>
          <c:cat>
            <c:multiLvlStrRef>
              <c:f>'CSAM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link type'!$F$2:$F$13</c:f>
              <c:numCache>
                <c:formatCode>_-* #,##0_-;\-* #,##0_-;_-* "-"??_-;_-@_-</c:formatCode>
                <c:ptCount val="12"/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6">
                  <c:v>1</c:v>
                </c:pt>
                <c:pt idx="9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6-4B38-B1B9-F121A9FF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16192"/>
        <c:axId val="374528144"/>
        <c:extLst/>
      </c:barChart>
      <c:catAx>
        <c:axId val="42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74528144"/>
        <c:crosses val="autoZero"/>
        <c:auto val="1"/>
        <c:lblAlgn val="ctr"/>
        <c:lblOffset val="100"/>
        <c:noMultiLvlLbl val="0"/>
      </c:catAx>
      <c:valAx>
        <c:axId val="3745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42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sz="1100" b="1"/>
              <a:t>Violent Extremism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Link type'!$C$1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Link type'!$C$2:$C$13</c:f>
              <c:numCache>
                <c:formatCode>General</c:formatCode>
                <c:ptCount val="12"/>
                <c:pt idx="0">
                  <c:v>373</c:v>
                </c:pt>
                <c:pt idx="1">
                  <c:v>419</c:v>
                </c:pt>
                <c:pt idx="2">
                  <c:v>347</c:v>
                </c:pt>
                <c:pt idx="3">
                  <c:v>430</c:v>
                </c:pt>
                <c:pt idx="4">
                  <c:v>390</c:v>
                </c:pt>
                <c:pt idx="5">
                  <c:v>460</c:v>
                </c:pt>
                <c:pt idx="6">
                  <c:v>263</c:v>
                </c:pt>
                <c:pt idx="7">
                  <c:v>219</c:v>
                </c:pt>
                <c:pt idx="8">
                  <c:v>196</c:v>
                </c:pt>
                <c:pt idx="9">
                  <c:v>166</c:v>
                </c:pt>
                <c:pt idx="10">
                  <c:v>58</c:v>
                </c:pt>
                <c:pt idx="11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A-4880-A188-84D7491F7C69}"/>
            </c:ext>
          </c:extLst>
        </c:ser>
        <c:ser>
          <c:idx val="2"/>
          <c:order val="1"/>
          <c:tx>
            <c:strRef>
              <c:f>'VE Link type'!$D$1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Link type'!$A$2:$B$13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Link type'!$D$2:$D$13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15</c:v>
                </c:pt>
                <c:pt idx="3">
                  <c:v>5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36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A-4880-A188-84D7491F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57344"/>
        <c:axId val="52629152"/>
        <c:extLst/>
      </c:barChart>
      <c:catAx>
        <c:axId val="3466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29152"/>
        <c:crosses val="autoZero"/>
        <c:auto val="1"/>
        <c:lblAlgn val="ctr"/>
        <c:lblOffset val="100"/>
        <c:noMultiLvlLbl val="0"/>
      </c:catAx>
      <c:valAx>
        <c:axId val="526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466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100" b="1" i="0" baseline="0">
                <a:effectLst/>
                <a:latin typeface="Lato" panose="020F0502020204030203" pitchFamily="34" charset="0"/>
              </a:rPr>
              <a:t>Geographic origin of users who created Child Sexual Abuse links</a:t>
            </a:r>
          </a:p>
        </c:rich>
      </c:tx>
      <c:layout>
        <c:manualLayout>
          <c:xMode val="edge"/>
          <c:yMode val="edge"/>
          <c:x val="0.174743000874890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8237095363079"/>
          <c:y val="0.1537037037037037"/>
          <c:w val="0.62092475940507441"/>
          <c:h val="0.661357538641003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'Geo origin'!$C$1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origin'!$C$2:$C$13</c:f>
              <c:numCache>
                <c:formatCode>_-* #,##0_-;\-* #,##0_-;_-* "-"??_-;_-@_-</c:formatCode>
                <c:ptCount val="12"/>
                <c:pt idx="0">
                  <c:v>5052</c:v>
                </c:pt>
                <c:pt idx="1">
                  <c:v>5735</c:v>
                </c:pt>
                <c:pt idx="2">
                  <c:v>5823</c:v>
                </c:pt>
                <c:pt idx="3">
                  <c:v>5679</c:v>
                </c:pt>
                <c:pt idx="4">
                  <c:v>5824</c:v>
                </c:pt>
                <c:pt idx="5">
                  <c:v>6025</c:v>
                </c:pt>
                <c:pt idx="6">
                  <c:v>5528</c:v>
                </c:pt>
                <c:pt idx="7">
                  <c:v>5805</c:v>
                </c:pt>
                <c:pt idx="8">
                  <c:v>4222</c:v>
                </c:pt>
                <c:pt idx="9">
                  <c:v>4065</c:v>
                </c:pt>
                <c:pt idx="10">
                  <c:v>3443</c:v>
                </c:pt>
                <c:pt idx="11">
                  <c:v>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B-4272-B36C-837277764B08}"/>
            </c:ext>
          </c:extLst>
        </c:ser>
        <c:ser>
          <c:idx val="2"/>
          <c:order val="1"/>
          <c:tx>
            <c:strRef>
              <c:f>'Geo origin'!$D$1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origin'!$D$2:$D$13</c:f>
              <c:numCache>
                <c:formatCode>_-* #,##0_-;\-* #,##0_-;_-* "-"??_-;_-@_-</c:formatCode>
                <c:ptCount val="12"/>
                <c:pt idx="0">
                  <c:v>4258</c:v>
                </c:pt>
                <c:pt idx="1">
                  <c:v>5315</c:v>
                </c:pt>
                <c:pt idx="2">
                  <c:v>5758</c:v>
                </c:pt>
                <c:pt idx="3">
                  <c:v>7834</c:v>
                </c:pt>
                <c:pt idx="4">
                  <c:v>7345</c:v>
                </c:pt>
                <c:pt idx="5">
                  <c:v>9249</c:v>
                </c:pt>
                <c:pt idx="6">
                  <c:v>10006</c:v>
                </c:pt>
                <c:pt idx="7">
                  <c:v>13566</c:v>
                </c:pt>
                <c:pt idx="8">
                  <c:v>10782</c:v>
                </c:pt>
                <c:pt idx="9">
                  <c:v>7471</c:v>
                </c:pt>
                <c:pt idx="10">
                  <c:v>7542</c:v>
                </c:pt>
                <c:pt idx="11">
                  <c:v>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B-4272-B36C-837277764B08}"/>
            </c:ext>
          </c:extLst>
        </c:ser>
        <c:ser>
          <c:idx val="3"/>
          <c:order val="2"/>
          <c:tx>
            <c:strRef>
              <c:f>'Geo origin'!$E$1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origin'!$E$2:$E$13</c:f>
              <c:numCache>
                <c:formatCode>_-* #,##0_-;\-* #,##0_-;_-* "-"??_-;_-@_-</c:formatCode>
                <c:ptCount val="12"/>
                <c:pt idx="0">
                  <c:v>2783</c:v>
                </c:pt>
                <c:pt idx="1">
                  <c:v>3624</c:v>
                </c:pt>
                <c:pt idx="2">
                  <c:v>3404</c:v>
                </c:pt>
                <c:pt idx="3">
                  <c:v>3709</c:v>
                </c:pt>
                <c:pt idx="4">
                  <c:v>4171</c:v>
                </c:pt>
                <c:pt idx="5">
                  <c:v>4292</c:v>
                </c:pt>
                <c:pt idx="6">
                  <c:v>4944</c:v>
                </c:pt>
                <c:pt idx="7">
                  <c:v>5675</c:v>
                </c:pt>
                <c:pt idx="8">
                  <c:v>4714</c:v>
                </c:pt>
                <c:pt idx="9">
                  <c:v>4902</c:v>
                </c:pt>
                <c:pt idx="10">
                  <c:v>4403</c:v>
                </c:pt>
                <c:pt idx="11">
                  <c:v>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B-4272-B36C-837277764B08}"/>
            </c:ext>
          </c:extLst>
        </c:ser>
        <c:ser>
          <c:idx val="4"/>
          <c:order val="3"/>
          <c:tx>
            <c:strRef>
              <c:f>'Geo origin'!$F$1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origin'!$F$2:$F$13</c:f>
              <c:numCache>
                <c:formatCode>_-* #,##0_-;\-* #,##0_-;_-* "-"??_-;_-@_-</c:formatCode>
                <c:ptCount val="12"/>
                <c:pt idx="0">
                  <c:v>2466</c:v>
                </c:pt>
                <c:pt idx="1">
                  <c:v>2296</c:v>
                </c:pt>
                <c:pt idx="2">
                  <c:v>3066</c:v>
                </c:pt>
                <c:pt idx="3">
                  <c:v>2621</c:v>
                </c:pt>
                <c:pt idx="4">
                  <c:v>2477</c:v>
                </c:pt>
                <c:pt idx="5">
                  <c:v>2730</c:v>
                </c:pt>
                <c:pt idx="6">
                  <c:v>2405</c:v>
                </c:pt>
                <c:pt idx="7">
                  <c:v>2592</c:v>
                </c:pt>
                <c:pt idx="8">
                  <c:v>1813</c:v>
                </c:pt>
                <c:pt idx="9">
                  <c:v>1734</c:v>
                </c:pt>
                <c:pt idx="10">
                  <c:v>1330</c:v>
                </c:pt>
                <c:pt idx="11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B-4272-B36C-837277764B08}"/>
            </c:ext>
          </c:extLst>
        </c:ser>
        <c:ser>
          <c:idx val="5"/>
          <c:order val="4"/>
          <c:tx>
            <c:strRef>
              <c:f>'Geo origin'!$G$1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D76457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origin'!$G$2:$G$13</c:f>
              <c:numCache>
                <c:formatCode>_-* #,##0_-;\-* #,##0_-;_-* "-"??_-;_-@_-</c:formatCode>
                <c:ptCount val="12"/>
                <c:pt idx="0">
                  <c:v>817</c:v>
                </c:pt>
                <c:pt idx="1">
                  <c:v>686</c:v>
                </c:pt>
                <c:pt idx="2">
                  <c:v>878</c:v>
                </c:pt>
                <c:pt idx="3">
                  <c:v>689</c:v>
                </c:pt>
                <c:pt idx="4">
                  <c:v>374</c:v>
                </c:pt>
                <c:pt idx="5">
                  <c:v>673</c:v>
                </c:pt>
                <c:pt idx="6">
                  <c:v>575</c:v>
                </c:pt>
                <c:pt idx="7">
                  <c:v>821</c:v>
                </c:pt>
                <c:pt idx="8">
                  <c:v>757</c:v>
                </c:pt>
                <c:pt idx="9">
                  <c:v>957</c:v>
                </c:pt>
                <c:pt idx="10">
                  <c:v>1348</c:v>
                </c:pt>
                <c:pt idx="1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B-4272-B36C-837277764B08}"/>
            </c:ext>
          </c:extLst>
        </c:ser>
        <c:ser>
          <c:idx val="6"/>
          <c:order val="5"/>
          <c:tx>
            <c:strRef>
              <c:f>'Geo origin'!$H$1</c:f>
              <c:strCache>
                <c:ptCount val="1"/>
                <c:pt idx="0">
                  <c:v>Not determined</c:v>
                </c:pt>
              </c:strCache>
            </c:strRef>
          </c:tx>
          <c:spPr>
            <a:solidFill>
              <a:srgbClr val="D7D8D9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origin'!$H$2:$H$13</c:f>
              <c:numCache>
                <c:formatCode>_-* #,##0_-;\-* #,##0_-;_-* "-"??_-;_-@_-</c:formatCode>
                <c:ptCount val="12"/>
                <c:pt idx="0">
                  <c:v>56</c:v>
                </c:pt>
                <c:pt idx="1">
                  <c:v>76</c:v>
                </c:pt>
                <c:pt idx="2">
                  <c:v>67</c:v>
                </c:pt>
                <c:pt idx="3">
                  <c:v>135</c:v>
                </c:pt>
                <c:pt idx="4">
                  <c:v>180</c:v>
                </c:pt>
                <c:pt idx="5">
                  <c:v>188</c:v>
                </c:pt>
                <c:pt idx="6">
                  <c:v>283</c:v>
                </c:pt>
                <c:pt idx="7">
                  <c:v>238</c:v>
                </c:pt>
                <c:pt idx="8">
                  <c:v>141</c:v>
                </c:pt>
                <c:pt idx="9">
                  <c:v>159</c:v>
                </c:pt>
                <c:pt idx="10">
                  <c:v>191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B-4272-B36C-837277764B08}"/>
            </c:ext>
          </c:extLst>
        </c:ser>
        <c:ser>
          <c:idx val="7"/>
          <c:order val="6"/>
          <c:tx>
            <c:strRef>
              <c:f>'Geo origin'!$I$1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'Geo origin'!$A$2:$B$13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'Geo origin'!$I$2:$I$13</c:f>
              <c:numCache>
                <c:formatCode>_-* #,##0_-;\-* #,##0_-;_-* "-"??_-;_-@_-</c:formatCode>
                <c:ptCount val="12"/>
                <c:pt idx="0">
                  <c:v>170</c:v>
                </c:pt>
                <c:pt idx="1">
                  <c:v>183</c:v>
                </c:pt>
                <c:pt idx="2">
                  <c:v>183</c:v>
                </c:pt>
                <c:pt idx="3">
                  <c:v>217</c:v>
                </c:pt>
                <c:pt idx="4">
                  <c:v>189</c:v>
                </c:pt>
                <c:pt idx="5">
                  <c:v>214</c:v>
                </c:pt>
                <c:pt idx="6">
                  <c:v>222</c:v>
                </c:pt>
                <c:pt idx="7">
                  <c:v>201</c:v>
                </c:pt>
                <c:pt idx="8">
                  <c:v>161</c:v>
                </c:pt>
                <c:pt idx="9">
                  <c:v>173</c:v>
                </c:pt>
                <c:pt idx="10">
                  <c:v>128</c:v>
                </c:pt>
                <c:pt idx="1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EB-4272-B36C-83727776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316767"/>
        <c:axId val="1216340063"/>
        <c:extLst/>
      </c:barChart>
      <c:catAx>
        <c:axId val="121631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40063"/>
        <c:crosses val="autoZero"/>
        <c:auto val="1"/>
        <c:lblAlgn val="ctr"/>
        <c:lblOffset val="100"/>
        <c:noMultiLvlLbl val="0"/>
      </c:catAx>
      <c:valAx>
        <c:axId val="121634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Source of CSAM link reports</a:t>
            </a:r>
          </a:p>
        </c:rich>
      </c:tx>
      <c:layout>
        <c:manualLayout>
          <c:xMode val="edge"/>
          <c:yMode val="edge"/>
          <c:x val="0.18891765275150663"/>
          <c:y val="3.232319255547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'CSAM Rpt Source'!$C$1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Rpt Source'!$C$2:$C$13</c:f>
              <c:numCache>
                <c:formatCode>General</c:formatCode>
                <c:ptCount val="12"/>
                <c:pt idx="0">
                  <c:v>7943</c:v>
                </c:pt>
                <c:pt idx="1">
                  <c:v>9333</c:v>
                </c:pt>
                <c:pt idx="2">
                  <c:v>8785</c:v>
                </c:pt>
                <c:pt idx="3">
                  <c:v>9499</c:v>
                </c:pt>
                <c:pt idx="4">
                  <c:v>8932</c:v>
                </c:pt>
                <c:pt idx="5">
                  <c:v>11126</c:v>
                </c:pt>
                <c:pt idx="6">
                  <c:v>13005</c:v>
                </c:pt>
                <c:pt idx="7">
                  <c:v>16488</c:v>
                </c:pt>
                <c:pt idx="8">
                  <c:v>13384</c:v>
                </c:pt>
                <c:pt idx="9">
                  <c:v>10851</c:v>
                </c:pt>
                <c:pt idx="10">
                  <c:v>10316</c:v>
                </c:pt>
                <c:pt idx="11">
                  <c:v>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E-4FB0-90E3-DD7083D18D34}"/>
            </c:ext>
          </c:extLst>
        </c:ser>
        <c:ser>
          <c:idx val="2"/>
          <c:order val="1"/>
          <c:tx>
            <c:strRef>
              <c:f>'CSAM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Rpt Source'!$D$2:$D$13</c:f>
              <c:numCache>
                <c:formatCode>General</c:formatCode>
                <c:ptCount val="12"/>
                <c:pt idx="0">
                  <c:v>516</c:v>
                </c:pt>
                <c:pt idx="1">
                  <c:v>377</c:v>
                </c:pt>
                <c:pt idx="2">
                  <c:v>219</c:v>
                </c:pt>
                <c:pt idx="3">
                  <c:v>200</c:v>
                </c:pt>
                <c:pt idx="4">
                  <c:v>312</c:v>
                </c:pt>
                <c:pt idx="5">
                  <c:v>341</c:v>
                </c:pt>
                <c:pt idx="6">
                  <c:v>280</c:v>
                </c:pt>
                <c:pt idx="7">
                  <c:v>299</c:v>
                </c:pt>
                <c:pt idx="8">
                  <c:v>374</c:v>
                </c:pt>
                <c:pt idx="9">
                  <c:v>247</c:v>
                </c:pt>
                <c:pt idx="10">
                  <c:v>247</c:v>
                </c:pt>
                <c:pt idx="11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E-4FB0-90E3-DD7083D18D34}"/>
            </c:ext>
          </c:extLst>
        </c:ser>
        <c:ser>
          <c:idx val="3"/>
          <c:order val="2"/>
          <c:tx>
            <c:strRef>
              <c:f>'CSAM Rpt Source'!$E$1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'CSAM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Rpt Source'!$E$2:$E$13</c:f>
              <c:numCache>
                <c:formatCode>General</c:formatCode>
                <c:ptCount val="12"/>
                <c:pt idx="0">
                  <c:v>151</c:v>
                </c:pt>
                <c:pt idx="1">
                  <c:v>88</c:v>
                </c:pt>
                <c:pt idx="2">
                  <c:v>91</c:v>
                </c:pt>
                <c:pt idx="3">
                  <c:v>77</c:v>
                </c:pt>
                <c:pt idx="4">
                  <c:v>81</c:v>
                </c:pt>
                <c:pt idx="5">
                  <c:v>55</c:v>
                </c:pt>
                <c:pt idx="6">
                  <c:v>66</c:v>
                </c:pt>
                <c:pt idx="7">
                  <c:v>53</c:v>
                </c:pt>
                <c:pt idx="8">
                  <c:v>61</c:v>
                </c:pt>
                <c:pt idx="9">
                  <c:v>66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E-4FB0-90E3-DD7083D18D34}"/>
            </c:ext>
          </c:extLst>
        </c:ser>
        <c:ser>
          <c:idx val="5"/>
          <c:order val="3"/>
          <c:tx>
            <c:strRef>
              <c:f>'CSAM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'CSAM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'CSAM Rpt Source'!$F$2:$F$13</c:f>
              <c:numCache>
                <c:formatCode>General</c:formatCode>
                <c:ptCount val="12"/>
                <c:pt idx="0">
                  <c:v>39</c:v>
                </c:pt>
                <c:pt idx="1">
                  <c:v>50</c:v>
                </c:pt>
                <c:pt idx="2">
                  <c:v>42</c:v>
                </c:pt>
                <c:pt idx="3">
                  <c:v>50</c:v>
                </c:pt>
                <c:pt idx="4">
                  <c:v>41</c:v>
                </c:pt>
                <c:pt idx="5">
                  <c:v>44</c:v>
                </c:pt>
                <c:pt idx="6">
                  <c:v>23</c:v>
                </c:pt>
                <c:pt idx="7">
                  <c:v>10</c:v>
                </c:pt>
                <c:pt idx="8">
                  <c:v>7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E-4FB0-90E3-DD7083D1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722207"/>
        <c:axId val="906726783"/>
        <c:extLst/>
      </c:barChart>
      <c:catAx>
        <c:axId val="90672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6783"/>
        <c:crosses val="autoZero"/>
        <c:auto val="1"/>
        <c:lblAlgn val="ctr"/>
        <c:lblOffset val="100"/>
        <c:noMultiLvlLbl val="0"/>
      </c:catAx>
      <c:valAx>
        <c:axId val="9067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Source of Violent Extremism link reports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Rpt Source'!$C$1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'VE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Rpt Source'!$C$2:$C$13</c:f>
              <c:numCache>
                <c:formatCode>General</c:formatCode>
                <c:ptCount val="12"/>
                <c:pt idx="0">
                  <c:v>159</c:v>
                </c:pt>
                <c:pt idx="1">
                  <c:v>109</c:v>
                </c:pt>
                <c:pt idx="2">
                  <c:v>184</c:v>
                </c:pt>
                <c:pt idx="3">
                  <c:v>208</c:v>
                </c:pt>
                <c:pt idx="4">
                  <c:v>396</c:v>
                </c:pt>
                <c:pt idx="5">
                  <c:v>208</c:v>
                </c:pt>
                <c:pt idx="6">
                  <c:v>74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6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119-A027-34333D2B870E}"/>
            </c:ext>
          </c:extLst>
        </c:ser>
        <c:ser>
          <c:idx val="2"/>
          <c:order val="1"/>
          <c:tx>
            <c:strRef>
              <c:f>'VE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Rpt Source'!$D$2:$D$13</c:f>
              <c:numCache>
                <c:formatCode>General</c:formatCode>
                <c:ptCount val="12"/>
                <c:pt idx="0">
                  <c:v>29</c:v>
                </c:pt>
                <c:pt idx="1">
                  <c:v>32</c:v>
                </c:pt>
                <c:pt idx="2">
                  <c:v>24</c:v>
                </c:pt>
                <c:pt idx="3">
                  <c:v>28</c:v>
                </c:pt>
                <c:pt idx="4">
                  <c:v>53</c:v>
                </c:pt>
                <c:pt idx="5">
                  <c:v>78</c:v>
                </c:pt>
                <c:pt idx="6">
                  <c:v>41</c:v>
                </c:pt>
                <c:pt idx="7">
                  <c:v>53</c:v>
                </c:pt>
                <c:pt idx="8">
                  <c:v>32</c:v>
                </c:pt>
                <c:pt idx="9">
                  <c:v>22</c:v>
                </c:pt>
                <c:pt idx="10">
                  <c:v>8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119-A027-34333D2B870E}"/>
            </c:ext>
          </c:extLst>
        </c:ser>
        <c:ser>
          <c:idx val="3"/>
          <c:order val="2"/>
          <c:tx>
            <c:strRef>
              <c:f>'VE Rpt Source'!$E$1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Rpt Source'!$E$2:$E$13</c:f>
              <c:numCache>
                <c:formatCode>General</c:formatCode>
                <c:ptCount val="12"/>
                <c:pt idx="0">
                  <c:v>5</c:v>
                </c:pt>
                <c:pt idx="1">
                  <c:v>15</c:v>
                </c:pt>
                <c:pt idx="2">
                  <c:v>22</c:v>
                </c:pt>
                <c:pt idx="3">
                  <c:v>10</c:v>
                </c:pt>
                <c:pt idx="4">
                  <c:v>7</c:v>
                </c:pt>
                <c:pt idx="5">
                  <c:v>30</c:v>
                </c:pt>
                <c:pt idx="6">
                  <c:v>31</c:v>
                </c:pt>
                <c:pt idx="7">
                  <c:v>15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119-A027-34333D2B870E}"/>
            </c:ext>
          </c:extLst>
        </c:ser>
        <c:ser>
          <c:idx val="4"/>
          <c:order val="3"/>
          <c:tx>
            <c:strRef>
              <c:f>'VE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'VE Rpt Source'!$A$2:$B$13</c:f>
              <c:multiLvlStrCache>
                <c:ptCount val="12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'VE Rpt Source'!$F$2:$F$13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119-A027-34333D2B8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38815"/>
        <c:axId val="1216351711"/>
        <c:extLst/>
      </c:barChart>
      <c:catAx>
        <c:axId val="121633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51711"/>
        <c:crosses val="autoZero"/>
        <c:auto val="1"/>
        <c:lblAlgn val="ctr"/>
        <c:lblOffset val="100"/>
        <c:noMultiLvlLbl val="0"/>
      </c:catAx>
      <c:valAx>
        <c:axId val="121635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3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912810</xdr:colOff>
      <xdr:row>4</xdr:row>
      <xdr:rowOff>163512</xdr:rowOff>
    </xdr:from>
    <xdr:to>
      <xdr:col>10</xdr:col>
      <xdr:colOff>15875</xdr:colOff>
      <xdr:row>19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1C024-543D-1C34-F380-F9A799A0A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735012</xdr:colOff>
      <xdr:row>7</xdr:row>
      <xdr:rowOff>176212</xdr:rowOff>
    </xdr:from>
    <xdr:to>
      <xdr:col>9</xdr:col>
      <xdr:colOff>404812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3E49AE-5299-6F1A-E129-F261E9C59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750887</xdr:colOff>
      <xdr:row>10</xdr:row>
      <xdr:rowOff>23812</xdr:rowOff>
    </xdr:from>
    <xdr:to>
      <xdr:col>8</xdr:col>
      <xdr:colOff>87312</xdr:colOff>
      <xdr:row>24</xdr:row>
      <xdr:rowOff>144462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E6CE31-64E4-44F5-807B-21AB21326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169862</xdr:colOff>
      <xdr:row>0</xdr:row>
      <xdr:rowOff>0</xdr:rowOff>
    </xdr:from>
    <xdr:to>
      <xdr:col>10</xdr:col>
      <xdr:colOff>481012</xdr:colOff>
      <xdr:row>14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DFA84-AD15-2DAA-9746-2B0EAC264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155574</xdr:colOff>
      <xdr:row>0</xdr:row>
      <xdr:rowOff>52387</xdr:rowOff>
    </xdr:from>
    <xdr:to>
      <xdr:col>11</xdr:col>
      <xdr:colOff>444499</xdr:colOff>
      <xdr:row>14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43B9-C130-4889-B0B7-1B903A2FB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115887</xdr:colOff>
      <xdr:row>0</xdr:row>
      <xdr:rowOff>138112</xdr:rowOff>
    </xdr:from>
    <xdr:to>
      <xdr:col>10</xdr:col>
      <xdr:colOff>420687</xdr:colOff>
      <xdr:row>15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89EFF2-D2A6-4C84-98FE-5A1F04969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</xdr:colOff>
      <xdr:row>0</xdr:row>
      <xdr:rowOff>71437</xdr:rowOff>
    </xdr:from>
    <xdr:to>
      <xdr:col>12</xdr:col>
      <xdr:colOff>381000</xdr:colOff>
      <xdr:row>15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0DB007-2332-406C-A846-3945D2DBF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0</xdr:row>
      <xdr:rowOff>58737</xdr:rowOff>
    </xdr:from>
    <xdr:to>
      <xdr:col>9</xdr:col>
      <xdr:colOff>355600</xdr:colOff>
      <xdr:row>14</xdr:row>
      <xdr:rowOff>179387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BE51D-0E7F-4D94-A767-E904A700E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0</xdr:row>
      <xdr:rowOff>61912</xdr:rowOff>
    </xdr:from>
    <xdr:to>
      <xdr:col>14</xdr:col>
      <xdr:colOff>476250</xdr:colOff>
      <xdr:row>14</xdr:row>
      <xdr:rowOff>179387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32CEFC-ABDD-4750-806F-6DC363097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1</xdr:row>
      <xdr:rowOff>155575</xdr:rowOff>
    </xdr:from>
    <xdr:to>
      <xdr:col>13</xdr:col>
      <xdr:colOff>50800</xdr:colOff>
      <xdr:row>16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26F17-6717-44E9-998E-832E78D03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100012</xdr:colOff>
      <xdr:row>0</xdr:row>
      <xdr:rowOff>74612</xdr:rowOff>
    </xdr:from>
    <xdr:to>
      <xdr:col>19</xdr:col>
      <xdr:colOff>95250</xdr:colOff>
      <xdr:row>15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725C7-AF12-4A10-A389-174D0EF51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184150</xdr:colOff>
      <xdr:row>1</xdr:row>
      <xdr:rowOff>93662</xdr:rowOff>
    </xdr:from>
    <xdr:to>
      <xdr:col>14</xdr:col>
      <xdr:colOff>498475</xdr:colOff>
      <xdr:row>16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376A7-F7AF-40C2-8E19-44F63FEAC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225425</xdr:colOff>
      <xdr:row>1</xdr:row>
      <xdr:rowOff>20637</xdr:rowOff>
    </xdr:from>
    <xdr:to>
      <xdr:col>14</xdr:col>
      <xdr:colOff>546100</xdr:colOff>
      <xdr:row>16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C718E-3CE8-4444-AFA9-2804C8A58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D3F-EF8B-4566-8F52-1548509200E4}">
  <sheetPr>
    <pageSetUpPr fitToPage="1"/>
  </sheetPr>
  <dimension ref="A1:E14"/>
  <sheetViews>
    <sheetView workbookViewId="0">
      <selection activeCell="A15" sqref="A15"/>
    </sheetView>
  </sheetViews>
  <sheetFormatPr defaultColWidth="8.81640625" defaultRowHeight="14.5"/>
  <cols>
    <col min="1" max="1" width="7.1796875" customWidth="1"/>
    <col min="2" max="2" width="5.81640625" style="6" customWidth="1"/>
    <col min="3" max="3" width="16.1796875" bestFit="1" customWidth="1"/>
    <col min="4" max="4" width="11.08984375" customWidth="1"/>
    <col min="5" max="5" width="8.6328125" bestFit="1" customWidth="1"/>
  </cols>
  <sheetData>
    <row r="1" spans="1:5" ht="26">
      <c r="A1" s="77"/>
      <c r="B1" s="77"/>
      <c r="C1" s="79" t="s">
        <v>28</v>
      </c>
      <c r="D1" s="8" t="s">
        <v>29</v>
      </c>
      <c r="E1" s="8" t="s">
        <v>31</v>
      </c>
    </row>
    <row r="2" spans="1:5" ht="15" thickBot="1">
      <c r="A2" s="78"/>
      <c r="B2" s="78"/>
      <c r="C2" s="80"/>
      <c r="D2" s="9" t="s">
        <v>30</v>
      </c>
      <c r="E2" s="9" t="s">
        <v>23</v>
      </c>
    </row>
    <row r="3" spans="1:5">
      <c r="A3" s="10">
        <v>2020</v>
      </c>
      <c r="B3" s="11" t="s">
        <v>24</v>
      </c>
      <c r="C3" s="44">
        <v>504081</v>
      </c>
      <c r="D3" s="45">
        <f t="shared" ref="D3:D14" si="0">C3/(E3*1000000000)</f>
        <v>5.6321899441340785E-6</v>
      </c>
      <c r="E3" s="46">
        <v>89.5</v>
      </c>
    </row>
    <row r="4" spans="1:5">
      <c r="A4" s="10">
        <v>2021</v>
      </c>
      <c r="B4" s="11" t="s">
        <v>25</v>
      </c>
      <c r="C4" s="44">
        <v>532748</v>
      </c>
      <c r="D4" s="45">
        <f t="shared" si="0"/>
        <v>5.5668547544409611E-6</v>
      </c>
      <c r="E4" s="46">
        <v>95.7</v>
      </c>
    </row>
    <row r="5" spans="1:5">
      <c r="A5" s="11"/>
      <c r="B5" s="11" t="s">
        <v>26</v>
      </c>
      <c r="C5" s="44">
        <v>554660</v>
      </c>
      <c r="D5" s="45">
        <f t="shared" si="0"/>
        <v>5.4646305418719212E-6</v>
      </c>
      <c r="E5" s="46">
        <v>101.5</v>
      </c>
    </row>
    <row r="6" spans="1:5">
      <c r="A6" s="11"/>
      <c r="B6" s="11" t="s">
        <v>27</v>
      </c>
      <c r="C6" s="44">
        <v>746336</v>
      </c>
      <c r="D6" s="45">
        <f t="shared" si="0"/>
        <v>6.9751028037383176E-6</v>
      </c>
      <c r="E6" s="46">
        <v>107</v>
      </c>
    </row>
    <row r="7" spans="1:5">
      <c r="A7" s="11"/>
      <c r="B7" s="11" t="s">
        <v>24</v>
      </c>
      <c r="C7" s="44">
        <v>629257</v>
      </c>
      <c r="D7" s="45">
        <f t="shared" si="0"/>
        <v>5.6033570792520036E-6</v>
      </c>
      <c r="E7" s="46">
        <v>112.3</v>
      </c>
    </row>
    <row r="8" spans="1:5">
      <c r="A8" s="12">
        <v>2022</v>
      </c>
      <c r="B8" s="11" t="s">
        <v>25</v>
      </c>
      <c r="C8" s="44">
        <v>1187646</v>
      </c>
      <c r="D8" s="45">
        <f t="shared" si="0"/>
        <v>1.0099030612244897E-5</v>
      </c>
      <c r="E8" s="46">
        <v>117.6</v>
      </c>
    </row>
    <row r="9" spans="1:5">
      <c r="B9" s="11" t="s">
        <v>26</v>
      </c>
      <c r="C9" s="44">
        <v>262888</v>
      </c>
      <c r="D9" s="45">
        <f t="shared" si="0"/>
        <v>2.142526487367563E-6</v>
      </c>
      <c r="E9" s="46">
        <v>122.7</v>
      </c>
    </row>
    <row r="10" spans="1:5">
      <c r="B10" s="11" t="s">
        <v>27</v>
      </c>
      <c r="C10" s="44">
        <v>276901</v>
      </c>
      <c r="D10" s="45">
        <f t="shared" si="0"/>
        <v>2.1649804534792806E-6</v>
      </c>
      <c r="E10" s="46">
        <v>127.9</v>
      </c>
    </row>
    <row r="11" spans="1:5">
      <c r="B11" s="11" t="s">
        <v>24</v>
      </c>
      <c r="C11" s="44">
        <v>377574</v>
      </c>
      <c r="D11" s="45">
        <f t="shared" si="0"/>
        <v>2.841038374717833E-6</v>
      </c>
      <c r="E11" s="46">
        <v>132.9</v>
      </c>
    </row>
    <row r="12" spans="1:5">
      <c r="A12" s="12">
        <v>2023</v>
      </c>
      <c r="B12" s="11" t="s">
        <v>25</v>
      </c>
      <c r="C12" s="44">
        <v>342668</v>
      </c>
      <c r="D12" s="45">
        <f t="shared" si="0"/>
        <v>2.4795079594790161E-6</v>
      </c>
      <c r="E12" s="46">
        <v>138.19999999999999</v>
      </c>
    </row>
    <row r="13" spans="1:5">
      <c r="B13" s="11" t="s">
        <v>26</v>
      </c>
      <c r="C13" s="44">
        <v>435086</v>
      </c>
      <c r="D13" s="45">
        <f t="shared" si="0"/>
        <v>3.107757142857143E-6</v>
      </c>
      <c r="E13" s="46">
        <v>140</v>
      </c>
    </row>
    <row r="14" spans="1:5">
      <c r="B14" s="11" t="s">
        <v>27</v>
      </c>
      <c r="C14" s="44">
        <v>430674</v>
      </c>
      <c r="D14" s="45">
        <f t="shared" si="0"/>
        <v>2.8730753835890596E-6</v>
      </c>
      <c r="E14" s="46">
        <v>149.9</v>
      </c>
    </row>
  </sheetData>
  <sheetProtection algorithmName="SHA-512" hashValue="YCSZTR/F0YrZFnpOHKIFbh7z1+Dn/dqGbj4vwbplwix6skicDGspFCwwN7X+XCnSIpF7gpjy7oHu3QUZZsRZ8A==" saltValue="Y8OhzMVqAdyqp8Z4OrQcoA==" spinCount="100000" sheet="1" objects="1" scenarios="1"/>
  <mergeCells count="3"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415-7DB5-4E27-A1CD-23CBFF8BCF3B}">
  <sheetPr>
    <pageSetUpPr fitToPage="1"/>
  </sheetPr>
  <dimension ref="A1:G13"/>
  <sheetViews>
    <sheetView workbookViewId="0">
      <selection activeCell="G22" sqref="G22"/>
    </sheetView>
  </sheetViews>
  <sheetFormatPr defaultColWidth="8.6328125" defaultRowHeight="14"/>
  <cols>
    <col min="1" max="1" width="5.6328125" style="1" bestFit="1" customWidth="1"/>
    <col min="2" max="2" width="8.453125" style="1" bestFit="1" customWidth="1"/>
    <col min="3" max="3" width="9.81640625" style="4" bestFit="1" customWidth="1"/>
    <col min="4" max="4" width="15.26953125" style="4" bestFit="1" customWidth="1"/>
    <col min="5" max="5" width="4.81640625" style="4" bestFit="1" customWidth="1"/>
    <col min="6" max="6" width="7.6328125" style="4" bestFit="1" customWidth="1"/>
    <col min="7" max="7" width="14.08984375" style="4" bestFit="1" customWidth="1"/>
    <col min="8" max="16384" width="8.6328125" style="1"/>
  </cols>
  <sheetData>
    <row r="1" spans="1:7" ht="14.5">
      <c r="A1" s="28" t="s">
        <v>5</v>
      </c>
      <c r="B1" s="28" t="s">
        <v>6</v>
      </c>
      <c r="C1" s="41" t="s">
        <v>18</v>
      </c>
      <c r="D1" s="41" t="s">
        <v>19</v>
      </c>
      <c r="E1" s="41" t="s">
        <v>20</v>
      </c>
      <c r="F1" s="41" t="s">
        <v>21</v>
      </c>
      <c r="G1" s="41" t="s">
        <v>36</v>
      </c>
    </row>
    <row r="2" spans="1:7" ht="14.5">
      <c r="A2" s="54" t="s">
        <v>0</v>
      </c>
      <c r="B2" s="42" t="s">
        <v>24</v>
      </c>
      <c r="C2" s="35">
        <v>7943</v>
      </c>
      <c r="D2" s="35">
        <v>516</v>
      </c>
      <c r="E2" s="35">
        <v>151</v>
      </c>
      <c r="F2" s="35">
        <v>39</v>
      </c>
      <c r="G2" s="35">
        <v>36</v>
      </c>
    </row>
    <row r="3" spans="1:7" ht="14.5">
      <c r="A3" s="54" t="s">
        <v>1</v>
      </c>
      <c r="B3" s="42" t="s">
        <v>25</v>
      </c>
      <c r="C3" s="35">
        <v>9333</v>
      </c>
      <c r="D3" s="35">
        <v>377</v>
      </c>
      <c r="E3" s="35">
        <v>88</v>
      </c>
      <c r="F3" s="35">
        <v>50</v>
      </c>
      <c r="G3" s="35">
        <v>17</v>
      </c>
    </row>
    <row r="4" spans="1:7" ht="14.5">
      <c r="A4" s="27"/>
      <c r="B4" s="42" t="s">
        <v>26</v>
      </c>
      <c r="C4" s="35">
        <v>8785</v>
      </c>
      <c r="D4" s="35">
        <v>219</v>
      </c>
      <c r="E4" s="35">
        <v>91</v>
      </c>
      <c r="F4" s="35">
        <v>42</v>
      </c>
      <c r="G4" s="35">
        <v>23</v>
      </c>
    </row>
    <row r="5" spans="1:7" ht="14.5">
      <c r="A5" s="27"/>
      <c r="B5" s="42" t="s">
        <v>27</v>
      </c>
      <c r="C5" s="35">
        <v>9499</v>
      </c>
      <c r="D5" s="35">
        <v>200</v>
      </c>
      <c r="E5" s="35">
        <v>77</v>
      </c>
      <c r="F5" s="35">
        <v>50</v>
      </c>
      <c r="G5" s="35">
        <v>22</v>
      </c>
    </row>
    <row r="6" spans="1:7" ht="14.5">
      <c r="A6" s="27"/>
      <c r="B6" s="42" t="s">
        <v>24</v>
      </c>
      <c r="C6" s="35">
        <v>8932</v>
      </c>
      <c r="D6" s="35">
        <v>312</v>
      </c>
      <c r="E6" s="35">
        <v>81</v>
      </c>
      <c r="F6" s="35">
        <v>41</v>
      </c>
      <c r="G6" s="35">
        <v>87</v>
      </c>
    </row>
    <row r="7" spans="1:7" ht="14.5">
      <c r="A7" s="54">
        <v>2022</v>
      </c>
      <c r="B7" s="42" t="s">
        <v>25</v>
      </c>
      <c r="C7" s="35">
        <v>11126</v>
      </c>
      <c r="D7" s="35">
        <v>341</v>
      </c>
      <c r="E7" s="35">
        <v>55</v>
      </c>
      <c r="F7" s="35">
        <v>44</v>
      </c>
      <c r="G7" s="35">
        <v>27</v>
      </c>
    </row>
    <row r="8" spans="1:7" ht="14.5">
      <c r="A8" s="14"/>
      <c r="B8" s="42" t="s">
        <v>26</v>
      </c>
      <c r="C8" s="35">
        <v>13005</v>
      </c>
      <c r="D8" s="35">
        <v>280</v>
      </c>
      <c r="E8" s="35">
        <v>66</v>
      </c>
      <c r="F8" s="35">
        <v>23</v>
      </c>
      <c r="G8" s="35">
        <v>30</v>
      </c>
    </row>
    <row r="9" spans="1:7" ht="14.5">
      <c r="B9" s="42" t="s">
        <v>27</v>
      </c>
      <c r="C9" s="35">
        <v>16488</v>
      </c>
      <c r="D9" s="35">
        <v>299</v>
      </c>
      <c r="E9" s="35">
        <v>53</v>
      </c>
      <c r="F9" s="35">
        <v>10</v>
      </c>
      <c r="G9" s="35">
        <v>56</v>
      </c>
    </row>
    <row r="10" spans="1:7" ht="14.5">
      <c r="B10" s="42" t="s">
        <v>24</v>
      </c>
      <c r="C10" s="35">
        <v>13384</v>
      </c>
      <c r="D10" s="35">
        <v>374</v>
      </c>
      <c r="E10" s="35">
        <v>61</v>
      </c>
      <c r="F10" s="35">
        <v>7</v>
      </c>
      <c r="G10" s="35">
        <v>25</v>
      </c>
    </row>
    <row r="11" spans="1:7" ht="14.5">
      <c r="A11" s="54">
        <v>2023</v>
      </c>
      <c r="B11" s="42" t="s">
        <v>25</v>
      </c>
      <c r="C11" s="35">
        <v>10851</v>
      </c>
      <c r="D11" s="35">
        <v>247</v>
      </c>
      <c r="E11" s="35">
        <v>66</v>
      </c>
      <c r="F11" s="35"/>
      <c r="G11" s="35">
        <v>16</v>
      </c>
    </row>
    <row r="12" spans="1:7" ht="14.5">
      <c r="B12" s="42" t="s">
        <v>26</v>
      </c>
      <c r="C12" s="4">
        <v>10316</v>
      </c>
      <c r="D12" s="4">
        <v>247</v>
      </c>
      <c r="E12" s="4">
        <v>35</v>
      </c>
      <c r="F12" s="4">
        <v>3</v>
      </c>
    </row>
    <row r="13" spans="1:7" ht="14.5">
      <c r="B13" s="42" t="s">
        <v>27</v>
      </c>
      <c r="C13" s="4">
        <v>9288</v>
      </c>
      <c r="D13" s="4">
        <v>409</v>
      </c>
      <c r="F13" s="4">
        <v>7</v>
      </c>
    </row>
  </sheetData>
  <sheetProtection algorithmName="SHA-512" hashValue="TClgqPr6MDWwMp3YwC5X4+xiVqP2pzo7Fi1sp1bhsiLQ6tImEa4sMLVbxzH4eFlrgrGOnp6tDAlV1xRY01aAEg==" saltValue="ih+0/szWyTdBcT6F/Zt2u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C94B-0858-4CDA-8D0E-870FC95A33A2}">
  <sheetPr>
    <pageSetUpPr fitToPage="1"/>
  </sheetPr>
  <dimension ref="A1:H13"/>
  <sheetViews>
    <sheetView workbookViewId="0">
      <pane ySplit="1" topLeftCell="A2" activePane="bottomLeft" state="frozen"/>
      <selection pane="bottomLeft" activeCell="B14" sqref="B14"/>
    </sheetView>
  </sheetViews>
  <sheetFormatPr defaultColWidth="8.6328125" defaultRowHeight="14"/>
  <cols>
    <col min="1" max="2" width="8.6328125" style="1"/>
    <col min="3" max="3" width="6.26953125" style="4" customWidth="1"/>
    <col min="4" max="4" width="14.90625" style="4" bestFit="1" customWidth="1"/>
    <col min="5" max="5" width="9.36328125" style="4" bestFit="1" customWidth="1"/>
    <col min="6" max="6" width="7.36328125" style="4" bestFit="1" customWidth="1"/>
    <col min="7" max="7" width="13.7265625" style="4" bestFit="1" customWidth="1"/>
    <col min="8" max="16384" width="8.6328125" style="1"/>
  </cols>
  <sheetData>
    <row r="1" spans="1:8" ht="14.5">
      <c r="A1" s="27"/>
      <c r="B1" s="27"/>
      <c r="C1" s="35" t="s">
        <v>20</v>
      </c>
      <c r="D1" s="35" t="s">
        <v>19</v>
      </c>
      <c r="E1" s="35" t="s">
        <v>18</v>
      </c>
      <c r="F1" s="35" t="s">
        <v>21</v>
      </c>
      <c r="G1" s="35" t="s">
        <v>16</v>
      </c>
      <c r="H1" s="5"/>
    </row>
    <row r="2" spans="1:8" ht="14.5">
      <c r="A2" s="55" t="s">
        <v>0</v>
      </c>
      <c r="B2" s="56" t="s">
        <v>24</v>
      </c>
      <c r="C2" s="35">
        <v>159</v>
      </c>
      <c r="D2" s="35">
        <v>29</v>
      </c>
      <c r="E2" s="35">
        <v>5</v>
      </c>
      <c r="F2" s="35">
        <v>2</v>
      </c>
      <c r="G2" s="35"/>
    </row>
    <row r="3" spans="1:8" ht="14.5">
      <c r="A3" s="55" t="s">
        <v>1</v>
      </c>
      <c r="B3" s="56" t="s">
        <v>25</v>
      </c>
      <c r="C3" s="35">
        <v>109</v>
      </c>
      <c r="D3" s="35">
        <v>32</v>
      </c>
      <c r="E3" s="35">
        <v>15</v>
      </c>
      <c r="F3" s="35">
        <v>3</v>
      </c>
      <c r="G3" s="35"/>
    </row>
    <row r="4" spans="1:8" ht="14.5">
      <c r="A4" s="27"/>
      <c r="B4" s="56" t="s">
        <v>26</v>
      </c>
      <c r="C4" s="35">
        <v>184</v>
      </c>
      <c r="D4" s="35">
        <v>24</v>
      </c>
      <c r="E4" s="35">
        <v>22</v>
      </c>
      <c r="F4" s="35">
        <v>2</v>
      </c>
      <c r="G4" s="35"/>
    </row>
    <row r="5" spans="1:8" ht="14.5">
      <c r="A5" s="27"/>
      <c r="B5" s="56" t="s">
        <v>27</v>
      </c>
      <c r="C5" s="35">
        <v>208</v>
      </c>
      <c r="D5" s="35">
        <v>28</v>
      </c>
      <c r="E5" s="35">
        <v>10</v>
      </c>
      <c r="F5" s="35">
        <v>2</v>
      </c>
      <c r="G5" s="35"/>
    </row>
    <row r="6" spans="1:8" ht="14.5">
      <c r="A6" s="27"/>
      <c r="B6" s="56" t="s">
        <v>24</v>
      </c>
      <c r="C6" s="35">
        <v>396</v>
      </c>
      <c r="D6" s="35">
        <v>53</v>
      </c>
      <c r="E6" s="35">
        <v>7</v>
      </c>
      <c r="F6" s="35">
        <v>1</v>
      </c>
      <c r="G6" s="35">
        <v>2</v>
      </c>
    </row>
    <row r="7" spans="1:8" ht="14.5">
      <c r="A7" s="55">
        <v>2022</v>
      </c>
      <c r="B7" s="56" t="s">
        <v>25</v>
      </c>
      <c r="C7" s="35">
        <v>208</v>
      </c>
      <c r="D7" s="35">
        <v>78</v>
      </c>
      <c r="E7" s="35">
        <v>30</v>
      </c>
      <c r="F7" s="35">
        <v>4</v>
      </c>
      <c r="G7" s="35"/>
    </row>
    <row r="8" spans="1:8" ht="14.5">
      <c r="A8" s="55"/>
      <c r="B8" s="56" t="s">
        <v>26</v>
      </c>
      <c r="C8" s="35">
        <v>74</v>
      </c>
      <c r="D8" s="35">
        <v>41</v>
      </c>
      <c r="E8" s="35">
        <v>31</v>
      </c>
      <c r="F8" s="35">
        <v>1</v>
      </c>
      <c r="G8" s="35">
        <v>1</v>
      </c>
    </row>
    <row r="9" spans="1:8" ht="14.5">
      <c r="A9" s="55"/>
      <c r="B9" s="56" t="s">
        <v>27</v>
      </c>
      <c r="C9" s="35">
        <v>19</v>
      </c>
      <c r="D9" s="35">
        <v>53</v>
      </c>
      <c r="E9" s="35">
        <v>15</v>
      </c>
      <c r="F9" s="35"/>
      <c r="G9" s="35">
        <v>1</v>
      </c>
    </row>
    <row r="10" spans="1:8" ht="14.5">
      <c r="A10" s="55"/>
      <c r="B10" s="56" t="s">
        <v>24</v>
      </c>
      <c r="C10" s="35">
        <v>19</v>
      </c>
      <c r="D10" s="35">
        <v>32</v>
      </c>
      <c r="E10" s="35">
        <v>10</v>
      </c>
      <c r="F10" s="35"/>
      <c r="G10" s="35"/>
    </row>
    <row r="11" spans="1:8" ht="14.5">
      <c r="A11" s="55">
        <v>2023</v>
      </c>
      <c r="B11" s="56" t="s">
        <v>25</v>
      </c>
      <c r="C11" s="35">
        <v>18</v>
      </c>
      <c r="D11" s="35">
        <v>22</v>
      </c>
      <c r="E11" s="35">
        <v>8</v>
      </c>
      <c r="F11" s="35"/>
      <c r="G11" s="35"/>
    </row>
    <row r="12" spans="1:8">
      <c r="B12" s="56" t="s">
        <v>26</v>
      </c>
      <c r="C12" s="4">
        <v>6</v>
      </c>
      <c r="D12" s="4">
        <v>8</v>
      </c>
      <c r="E12" s="4">
        <v>6</v>
      </c>
    </row>
    <row r="13" spans="1:8">
      <c r="B13" s="56" t="s">
        <v>27</v>
      </c>
      <c r="C13" s="4">
        <v>12</v>
      </c>
      <c r="D13" s="4">
        <v>16</v>
      </c>
      <c r="E13" s="4">
        <v>44</v>
      </c>
    </row>
  </sheetData>
  <sheetProtection algorithmName="SHA-512" hashValue="vZTrF0CP4upE1BOf+SQw93DW6k21aOe9VODSbgHH5ZgxETxVzIHfMZPI8XEzCFY9Qeoel0syv0aWNlP5ABV9wQ==" saltValue="kbVkEJUlqQmxCTOvXv4mu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494A-44B1-4167-AC56-7221E71CCBAF}">
  <sheetPr>
    <pageSetUpPr fitToPage="1"/>
  </sheetPr>
  <dimension ref="A1:M12"/>
  <sheetViews>
    <sheetView workbookViewId="0">
      <selection activeCell="A5" sqref="A5"/>
    </sheetView>
  </sheetViews>
  <sheetFormatPr defaultColWidth="8.81640625" defaultRowHeight="14.5"/>
  <cols>
    <col min="1" max="1" width="20.26953125" bestFit="1" customWidth="1"/>
    <col min="2" max="11" width="6.26953125" customWidth="1"/>
  </cols>
  <sheetData>
    <row r="1" spans="1:13">
      <c r="A1" s="13"/>
      <c r="B1" s="57">
        <v>2020</v>
      </c>
      <c r="C1" s="57">
        <v>2021</v>
      </c>
      <c r="D1" s="57"/>
      <c r="E1" s="57"/>
      <c r="F1" s="57"/>
      <c r="G1" s="57">
        <v>2022</v>
      </c>
      <c r="K1" s="57">
        <v>2023</v>
      </c>
    </row>
    <row r="2" spans="1:13">
      <c r="A2" s="13"/>
      <c r="B2" s="32" t="s">
        <v>24</v>
      </c>
      <c r="C2" s="32" t="s">
        <v>25</v>
      </c>
      <c r="D2" s="32" t="s">
        <v>26</v>
      </c>
      <c r="E2" s="32" t="s">
        <v>27</v>
      </c>
      <c r="F2" s="32" t="s">
        <v>24</v>
      </c>
      <c r="G2" s="32" t="s">
        <v>25</v>
      </c>
      <c r="H2" s="32" t="s">
        <v>26</v>
      </c>
      <c r="I2" s="32" t="s">
        <v>27</v>
      </c>
      <c r="J2" s="32" t="s">
        <v>24</v>
      </c>
      <c r="K2" s="32" t="s">
        <v>25</v>
      </c>
      <c r="L2" s="32" t="s">
        <v>26</v>
      </c>
      <c r="M2" s="32" t="s">
        <v>27</v>
      </c>
    </row>
    <row r="3" spans="1:13">
      <c r="A3" s="13" t="s">
        <v>34</v>
      </c>
      <c r="B3" s="27">
        <v>5</v>
      </c>
      <c r="C3" s="27">
        <v>1</v>
      </c>
      <c r="D3" s="27"/>
      <c r="E3" s="27">
        <v>1</v>
      </c>
      <c r="F3" s="27">
        <v>10</v>
      </c>
      <c r="G3" s="27">
        <v>2</v>
      </c>
      <c r="H3" s="27">
        <v>1</v>
      </c>
      <c r="I3" s="27">
        <v>4</v>
      </c>
      <c r="J3" s="27">
        <v>4</v>
      </c>
      <c r="K3" s="27">
        <v>6</v>
      </c>
      <c r="L3" s="27">
        <v>3</v>
      </c>
      <c r="M3" s="27">
        <v>9</v>
      </c>
    </row>
    <row r="4" spans="1:13">
      <c r="A4" s="13"/>
      <c r="B4" s="13"/>
      <c r="C4" s="13"/>
      <c r="D4" s="13"/>
      <c r="E4" s="13"/>
    </row>
    <row r="5" spans="1:13">
      <c r="A5" s="71"/>
      <c r="B5" s="13"/>
      <c r="C5" s="13"/>
      <c r="D5" s="13"/>
      <c r="E5" s="13"/>
    </row>
    <row r="6" spans="1:13">
      <c r="A6" s="13"/>
      <c r="B6" s="13"/>
      <c r="C6" s="13"/>
      <c r="D6" s="13"/>
      <c r="E6" s="13"/>
    </row>
    <row r="7" spans="1:13">
      <c r="A7" s="13"/>
      <c r="B7" s="13"/>
      <c r="C7" s="13"/>
      <c r="D7" s="13"/>
      <c r="E7" s="13"/>
    </row>
    <row r="8" spans="1:13">
      <c r="A8" s="13"/>
      <c r="B8" s="13"/>
      <c r="C8" s="13"/>
      <c r="D8" s="13"/>
      <c r="E8" s="13"/>
    </row>
    <row r="9" spans="1:13">
      <c r="A9" s="13"/>
      <c r="B9" s="13"/>
      <c r="C9" s="13"/>
      <c r="D9" s="13"/>
      <c r="E9" s="13"/>
    </row>
    <row r="10" spans="1:13">
      <c r="A10" s="13"/>
      <c r="B10" s="13"/>
      <c r="C10" s="13"/>
      <c r="D10" s="13"/>
      <c r="E10" s="13"/>
    </row>
    <row r="11" spans="1:13">
      <c r="A11" s="13"/>
      <c r="B11" s="13"/>
      <c r="C11" s="13"/>
      <c r="D11" s="13"/>
      <c r="E11" s="13"/>
    </row>
    <row r="12" spans="1:13">
      <c r="A12" s="13"/>
      <c r="B12" s="13"/>
      <c r="C12" s="13"/>
      <c r="D12" s="13"/>
      <c r="E12" s="13"/>
    </row>
  </sheetData>
  <sheetProtection algorithmName="SHA-512" hashValue="k/eZdkrP1uzR3s1LQTELKBcCrCnzwCy9+H/Uh6e8CTKg1+aOOxiOe2xzXTN6rwT/OyjN0xYxr4AUqbwnLEVA2A==" saltValue="/G+i9LK0Qn5ObR7bSFI6R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CC5A-F466-4AAA-BE19-AAE4DBFA4D2A}">
  <sheetPr>
    <pageSetUpPr fitToPage="1"/>
  </sheetPr>
  <dimension ref="A1:M21"/>
  <sheetViews>
    <sheetView workbookViewId="0">
      <selection activeCell="N12" sqref="N12"/>
    </sheetView>
  </sheetViews>
  <sheetFormatPr defaultColWidth="8.81640625" defaultRowHeight="14.5"/>
  <cols>
    <col min="1" max="1" width="17" bestFit="1" customWidth="1"/>
    <col min="2" max="9" width="8.26953125" customWidth="1"/>
  </cols>
  <sheetData>
    <row r="1" spans="1:13">
      <c r="A1" s="60"/>
      <c r="B1" s="74">
        <v>2020</v>
      </c>
      <c r="C1" s="74">
        <v>2021</v>
      </c>
      <c r="D1" s="74"/>
      <c r="E1" s="74"/>
      <c r="F1" s="74"/>
      <c r="G1" s="74">
        <v>2022</v>
      </c>
      <c r="H1" s="74"/>
      <c r="I1" s="74"/>
      <c r="J1" s="74"/>
      <c r="K1" s="74">
        <v>2023</v>
      </c>
      <c r="L1" s="75"/>
      <c r="M1" s="75"/>
    </row>
    <row r="2" spans="1:13">
      <c r="A2" s="61"/>
      <c r="B2" s="76" t="s">
        <v>24</v>
      </c>
      <c r="C2" s="76" t="s">
        <v>25</v>
      </c>
      <c r="D2" s="76" t="s">
        <v>26</v>
      </c>
      <c r="E2" s="76" t="s">
        <v>27</v>
      </c>
      <c r="F2" s="76" t="s">
        <v>24</v>
      </c>
      <c r="G2" s="76" t="s">
        <v>25</v>
      </c>
      <c r="H2" s="76" t="s">
        <v>26</v>
      </c>
      <c r="I2" s="76" t="s">
        <v>27</v>
      </c>
      <c r="J2" s="76" t="s">
        <v>24</v>
      </c>
      <c r="K2" s="76" t="s">
        <v>25</v>
      </c>
      <c r="L2" s="76" t="s">
        <v>26</v>
      </c>
      <c r="M2" s="76" t="s">
        <v>27</v>
      </c>
    </row>
    <row r="3" spans="1:13">
      <c r="A3" s="62" t="s">
        <v>2</v>
      </c>
      <c r="B3" s="63">
        <v>551</v>
      </c>
      <c r="C3" s="63">
        <v>535</v>
      </c>
      <c r="D3" s="63">
        <v>615</v>
      </c>
      <c r="E3" s="63">
        <v>539</v>
      </c>
      <c r="F3" s="63">
        <v>553</v>
      </c>
      <c r="G3" s="63">
        <v>606</v>
      </c>
      <c r="H3" s="63">
        <v>551</v>
      </c>
      <c r="I3" s="63">
        <v>678</v>
      </c>
      <c r="J3" s="63">
        <v>610</v>
      </c>
      <c r="K3" s="63">
        <v>713</v>
      </c>
      <c r="L3" s="63">
        <v>652</v>
      </c>
      <c r="M3" s="63">
        <v>623</v>
      </c>
    </row>
    <row r="4" spans="1:13">
      <c r="A4" s="62" t="s">
        <v>41</v>
      </c>
      <c r="B4" s="70">
        <v>288</v>
      </c>
      <c r="C4" s="70">
        <v>205</v>
      </c>
      <c r="D4" s="70">
        <v>429</v>
      </c>
      <c r="E4" s="70">
        <v>355</v>
      </c>
      <c r="F4" s="70">
        <v>337</v>
      </c>
      <c r="G4" s="70">
        <v>448</v>
      </c>
      <c r="H4" s="70">
        <v>495</v>
      </c>
      <c r="I4" s="70">
        <v>479</v>
      </c>
      <c r="J4" s="70">
        <v>540</v>
      </c>
      <c r="K4" s="70">
        <v>712</v>
      </c>
      <c r="L4" s="70">
        <v>570</v>
      </c>
      <c r="M4" s="70">
        <v>481</v>
      </c>
    </row>
    <row r="5" spans="1:13">
      <c r="A5" s="62" t="s">
        <v>38</v>
      </c>
      <c r="B5" s="63">
        <v>32</v>
      </c>
      <c r="C5" s="63">
        <v>46</v>
      </c>
      <c r="D5" s="63">
        <v>54</v>
      </c>
      <c r="E5" s="63">
        <v>52</v>
      </c>
      <c r="F5" s="63">
        <v>53</v>
      </c>
      <c r="G5" s="63">
        <v>58</v>
      </c>
      <c r="H5" s="63">
        <v>62</v>
      </c>
      <c r="I5" s="63">
        <v>63</v>
      </c>
      <c r="J5" s="63">
        <v>89</v>
      </c>
      <c r="K5" s="63">
        <v>89</v>
      </c>
      <c r="L5" s="63">
        <v>97</v>
      </c>
      <c r="M5" s="63">
        <v>126</v>
      </c>
    </row>
    <row r="6" spans="1:13">
      <c r="A6" s="62" t="s">
        <v>37</v>
      </c>
      <c r="B6" s="63">
        <v>3</v>
      </c>
      <c r="C6" s="63">
        <v>1</v>
      </c>
      <c r="D6" s="63">
        <v>10</v>
      </c>
      <c r="E6" s="63">
        <v>11</v>
      </c>
      <c r="F6" s="63">
        <v>8</v>
      </c>
      <c r="G6" s="63">
        <v>6</v>
      </c>
      <c r="H6" s="63">
        <v>1</v>
      </c>
      <c r="I6" s="63">
        <v>2</v>
      </c>
      <c r="J6" s="63">
        <v>0</v>
      </c>
      <c r="K6" s="63">
        <v>7</v>
      </c>
      <c r="L6" s="63">
        <v>3</v>
      </c>
      <c r="M6" s="63">
        <v>11</v>
      </c>
    </row>
    <row r="7" spans="1:13">
      <c r="A7" s="62" t="s">
        <v>3</v>
      </c>
      <c r="B7">
        <v>46</v>
      </c>
      <c r="C7">
        <v>51</v>
      </c>
      <c r="D7">
        <v>46</v>
      </c>
      <c r="E7">
        <v>41</v>
      </c>
      <c r="F7">
        <v>49</v>
      </c>
      <c r="G7">
        <v>35</v>
      </c>
      <c r="H7">
        <v>41</v>
      </c>
      <c r="I7">
        <v>46</v>
      </c>
      <c r="J7">
        <v>22</v>
      </c>
      <c r="K7">
        <v>38</v>
      </c>
      <c r="L7">
        <v>22</v>
      </c>
      <c r="M7">
        <v>29</v>
      </c>
    </row>
    <row r="8" spans="1:13">
      <c r="A8" s="62" t="s">
        <v>39</v>
      </c>
      <c r="B8">
        <v>16</v>
      </c>
      <c r="C8">
        <v>21</v>
      </c>
      <c r="D8">
        <v>17</v>
      </c>
      <c r="E8">
        <v>26</v>
      </c>
      <c r="F8">
        <v>26</v>
      </c>
      <c r="G8">
        <v>25</v>
      </c>
      <c r="H8">
        <v>13</v>
      </c>
      <c r="I8">
        <v>16</v>
      </c>
      <c r="J8">
        <v>23</v>
      </c>
      <c r="K8">
        <v>19</v>
      </c>
      <c r="L8">
        <v>22</v>
      </c>
      <c r="M8">
        <v>29</v>
      </c>
    </row>
    <row r="9" spans="1:13">
      <c r="A9" s="62" t="s">
        <v>4</v>
      </c>
      <c r="B9" s="63">
        <f>SUM(B3:B8)</f>
        <v>936</v>
      </c>
      <c r="C9" s="63">
        <f t="shared" ref="C9:M9" si="0">SUM(C3:C8)</f>
        <v>859</v>
      </c>
      <c r="D9" s="63">
        <f t="shared" si="0"/>
        <v>1171</v>
      </c>
      <c r="E9" s="63">
        <f t="shared" si="0"/>
        <v>1024</v>
      </c>
      <c r="F9" s="63">
        <f t="shared" si="0"/>
        <v>1026</v>
      </c>
      <c r="G9" s="63">
        <f t="shared" si="0"/>
        <v>1178</v>
      </c>
      <c r="H9" s="63">
        <f t="shared" si="0"/>
        <v>1163</v>
      </c>
      <c r="I9" s="63">
        <f t="shared" si="0"/>
        <v>1284</v>
      </c>
      <c r="J9" s="63">
        <f t="shared" si="0"/>
        <v>1284</v>
      </c>
      <c r="K9" s="63">
        <f t="shared" si="0"/>
        <v>1578</v>
      </c>
      <c r="L9" s="63">
        <f t="shared" si="0"/>
        <v>1366</v>
      </c>
      <c r="M9" s="63">
        <f t="shared" si="0"/>
        <v>1299</v>
      </c>
    </row>
    <row r="21" spans="1:1">
      <c r="A21" s="3"/>
    </row>
  </sheetData>
  <sheetProtection algorithmName="SHA-512" hashValue="lmASoA1/pTR/AaXamPwY823fnliApIytI3u8mbn3bos7/L/ccDn3nON/mB0Ez8jNDjUVFyYA8W4w74c6u2fA7g==" saltValue="+tPQz9lXuJZsgvCDFsO9F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72B1-1B52-4B49-8800-C2D7441EEEBA}">
  <sheetPr>
    <pageSetUpPr fitToPage="1"/>
  </sheetPr>
  <dimension ref="A1:E12"/>
  <sheetViews>
    <sheetView topLeftCell="A4" workbookViewId="0">
      <selection activeCell="H20" sqref="H20"/>
    </sheetView>
  </sheetViews>
  <sheetFormatPr defaultColWidth="8.81640625" defaultRowHeight="14.5"/>
  <cols>
    <col min="1" max="1" width="4.81640625" bestFit="1" customWidth="1"/>
    <col min="2" max="3" width="4.90625" customWidth="1"/>
  </cols>
  <sheetData>
    <row r="1" spans="1:5">
      <c r="A1" s="27">
        <v>2020</v>
      </c>
      <c r="B1" s="42" t="s">
        <v>24</v>
      </c>
      <c r="C1" s="29">
        <v>12</v>
      </c>
      <c r="D1" s="13"/>
      <c r="E1" s="13"/>
    </row>
    <row r="2" spans="1:5">
      <c r="A2" s="27">
        <v>2021</v>
      </c>
      <c r="B2" s="42" t="s">
        <v>25</v>
      </c>
      <c r="C2" s="29">
        <v>22</v>
      </c>
      <c r="D2" s="13"/>
      <c r="E2" s="13"/>
    </row>
    <row r="3" spans="1:5">
      <c r="A3" s="27"/>
      <c r="B3" s="42" t="s">
        <v>26</v>
      </c>
      <c r="C3" s="29">
        <v>22</v>
      </c>
      <c r="D3" s="13"/>
      <c r="E3" s="13"/>
    </row>
    <row r="4" spans="1:5">
      <c r="A4" s="27"/>
      <c r="B4" s="42" t="s">
        <v>27</v>
      </c>
      <c r="C4" s="29">
        <v>19</v>
      </c>
      <c r="D4" s="13"/>
      <c r="E4" s="13"/>
    </row>
    <row r="5" spans="1:5">
      <c r="A5" s="27"/>
      <c r="B5" s="42" t="s">
        <v>24</v>
      </c>
      <c r="C5" s="29">
        <v>25</v>
      </c>
      <c r="D5" s="13"/>
      <c r="E5" s="13"/>
    </row>
    <row r="6" spans="1:5">
      <c r="A6" s="27">
        <v>2022</v>
      </c>
      <c r="B6" s="42" t="s">
        <v>25</v>
      </c>
      <c r="C6" s="29">
        <v>24</v>
      </c>
      <c r="D6" s="13"/>
      <c r="E6" s="13"/>
    </row>
    <row r="7" spans="1:5">
      <c r="A7" s="13"/>
      <c r="B7" s="58" t="s">
        <v>26</v>
      </c>
      <c r="C7" s="59">
        <v>9</v>
      </c>
      <c r="D7" s="13"/>
      <c r="E7" s="13"/>
    </row>
    <row r="8" spans="1:5">
      <c r="A8" s="13"/>
      <c r="B8" s="58" t="s">
        <v>27</v>
      </c>
      <c r="C8" s="59">
        <v>14</v>
      </c>
      <c r="D8" s="13"/>
      <c r="E8" s="13"/>
    </row>
    <row r="9" spans="1:5">
      <c r="A9" s="13"/>
      <c r="B9" s="42" t="s">
        <v>24</v>
      </c>
      <c r="C9" s="59">
        <v>17</v>
      </c>
      <c r="D9" s="13"/>
      <c r="E9" s="13"/>
    </row>
    <row r="10" spans="1:5">
      <c r="A10">
        <v>2023</v>
      </c>
      <c r="B10" s="42" t="s">
        <v>25</v>
      </c>
      <c r="C10" s="59">
        <v>17</v>
      </c>
      <c r="D10" s="13"/>
      <c r="E10" s="13"/>
    </row>
    <row r="11" spans="1:5">
      <c r="B11" s="58" t="s">
        <v>26</v>
      </c>
      <c r="C11" s="59">
        <v>21</v>
      </c>
      <c r="D11" s="13"/>
      <c r="E11" s="13"/>
    </row>
    <row r="12" spans="1:5">
      <c r="B12" s="58" t="s">
        <v>27</v>
      </c>
      <c r="C12" s="59">
        <v>35</v>
      </c>
      <c r="D12" s="13"/>
      <c r="E12" s="13"/>
    </row>
  </sheetData>
  <sheetProtection algorithmName="SHA-512" hashValue="bwkkK9jEgJwMJj6sFHo1xY4hw/oylAK5c4q5m1ihFT4leYYuGCp6yiCfxleAknMvEgXIJ5RF8AFOKwk3ccIxFQ==" saltValue="LrAMB3HwzrONRZP4m4QrMw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F04A-0849-4464-B175-481E8E479407}">
  <sheetPr>
    <pageSetUpPr fitToPage="1"/>
  </sheetPr>
  <dimension ref="A1:E12"/>
  <sheetViews>
    <sheetView tabSelected="1" workbookViewId="0">
      <selection activeCell="O13" sqref="O13"/>
    </sheetView>
  </sheetViews>
  <sheetFormatPr defaultColWidth="8.81640625" defaultRowHeight="14.5"/>
  <cols>
    <col min="2" max="2" width="5.08984375" customWidth="1"/>
    <col min="3" max="3" width="11.1796875" bestFit="1" customWidth="1"/>
  </cols>
  <sheetData>
    <row r="1" spans="1:5">
      <c r="A1" s="27">
        <v>2020</v>
      </c>
      <c r="B1" s="42" t="s">
        <v>24</v>
      </c>
      <c r="C1" s="29">
        <v>6249</v>
      </c>
      <c r="D1" s="13"/>
      <c r="E1" s="13"/>
    </row>
    <row r="2" spans="1:5">
      <c r="A2" s="27">
        <v>2021</v>
      </c>
      <c r="B2" s="42" t="s">
        <v>25</v>
      </c>
      <c r="C2" s="29">
        <v>5655</v>
      </c>
      <c r="D2" s="13"/>
      <c r="E2" s="13"/>
    </row>
    <row r="3" spans="1:5">
      <c r="A3" s="27"/>
      <c r="B3" s="42" t="s">
        <v>26</v>
      </c>
      <c r="C3" s="29">
        <v>6331</v>
      </c>
      <c r="D3" s="13"/>
      <c r="E3" s="13"/>
    </row>
    <row r="4" spans="1:5">
      <c r="A4" s="27"/>
      <c r="B4" s="42" t="s">
        <v>27</v>
      </c>
      <c r="C4" s="29">
        <v>16241</v>
      </c>
      <c r="D4" s="13"/>
      <c r="E4" s="13"/>
    </row>
    <row r="5" spans="1:5">
      <c r="A5" s="27"/>
      <c r="B5" s="42" t="s">
        <v>24</v>
      </c>
      <c r="C5" s="29">
        <v>15435</v>
      </c>
      <c r="D5" s="13"/>
      <c r="E5" s="13"/>
    </row>
    <row r="6" spans="1:5">
      <c r="A6" s="27">
        <v>2022</v>
      </c>
      <c r="B6" s="42" t="s">
        <v>25</v>
      </c>
      <c r="C6" s="29">
        <v>15233</v>
      </c>
      <c r="D6" s="13"/>
      <c r="E6" s="13"/>
    </row>
    <row r="7" spans="1:5">
      <c r="A7" s="13"/>
      <c r="B7" s="42" t="s">
        <v>26</v>
      </c>
      <c r="C7" s="29">
        <v>16357</v>
      </c>
      <c r="D7" s="13"/>
      <c r="E7" s="13"/>
    </row>
    <row r="8" spans="1:5">
      <c r="A8" s="13"/>
      <c r="B8" s="42" t="s">
        <v>27</v>
      </c>
      <c r="C8" s="29">
        <v>7608</v>
      </c>
      <c r="D8" s="13"/>
      <c r="E8" s="13"/>
    </row>
    <row r="9" spans="1:5">
      <c r="B9" s="42" t="s">
        <v>24</v>
      </c>
      <c r="C9" s="29">
        <v>4041</v>
      </c>
      <c r="D9" s="13"/>
      <c r="E9" s="13"/>
    </row>
    <row r="10" spans="1:5">
      <c r="A10">
        <v>2023</v>
      </c>
      <c r="B10" s="42" t="s">
        <v>25</v>
      </c>
      <c r="C10" s="29">
        <v>4260</v>
      </c>
      <c r="D10" s="13"/>
      <c r="E10" s="13"/>
    </row>
    <row r="11" spans="1:5">
      <c r="B11" s="42" t="s">
        <v>26</v>
      </c>
      <c r="C11" s="29">
        <v>4252</v>
      </c>
      <c r="D11" s="13"/>
      <c r="E11" s="13"/>
    </row>
    <row r="12" spans="1:5">
      <c r="B12" s="42" t="s">
        <v>27</v>
      </c>
      <c r="C12" s="29">
        <v>3794</v>
      </c>
      <c r="D12" s="13"/>
      <c r="E12" s="13"/>
    </row>
  </sheetData>
  <sheetProtection algorithmName="SHA-512" hashValue="Q6QDxMcNarA4Ujn9zpbQ+/Nu8aSseyORXO2QNJ9xNrmW1FvKv2Ibmt3LsIOx2tYYgpm8TmB2kWOIMx1/2lT18w==" saltValue="/ynDbMYMm/PKmRPbqXwFM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9E02-6A0D-44C2-907B-931EEF9B69A0}">
  <sheetPr>
    <pageSetUpPr fitToPage="1"/>
  </sheetPr>
  <dimension ref="A1:M12"/>
  <sheetViews>
    <sheetView workbookViewId="0">
      <selection activeCell="B1" sqref="B1:F3"/>
    </sheetView>
  </sheetViews>
  <sheetFormatPr defaultColWidth="8.81640625" defaultRowHeight="14.5"/>
  <cols>
    <col min="1" max="1" width="17.81640625" bestFit="1" customWidth="1"/>
    <col min="2" max="12" width="6.453125" customWidth="1"/>
  </cols>
  <sheetData>
    <row r="1" spans="1:13" s="7" customFormat="1">
      <c r="A1" s="19"/>
      <c r="B1" s="47">
        <v>2020</v>
      </c>
      <c r="C1" s="47">
        <v>2021</v>
      </c>
      <c r="D1" s="47"/>
      <c r="E1" s="47"/>
      <c r="F1" s="47"/>
      <c r="G1" s="47">
        <v>2022</v>
      </c>
      <c r="K1" s="64">
        <v>2023</v>
      </c>
    </row>
    <row r="2" spans="1:13" s="7" customFormat="1">
      <c r="A2" s="19"/>
      <c r="B2" s="48" t="s">
        <v>24</v>
      </c>
      <c r="C2" s="48" t="s">
        <v>25</v>
      </c>
      <c r="D2" s="48" t="s">
        <v>26</v>
      </c>
      <c r="E2" s="48" t="s">
        <v>27</v>
      </c>
      <c r="F2" s="48" t="s">
        <v>24</v>
      </c>
      <c r="G2" s="48" t="s">
        <v>25</v>
      </c>
      <c r="H2" s="48" t="s">
        <v>26</v>
      </c>
      <c r="I2" s="48" t="s">
        <v>27</v>
      </c>
      <c r="J2" s="48" t="s">
        <v>24</v>
      </c>
      <c r="K2" s="48" t="s">
        <v>25</v>
      </c>
      <c r="L2" s="48" t="s">
        <v>26</v>
      </c>
      <c r="M2" s="48" t="s">
        <v>27</v>
      </c>
    </row>
    <row r="3" spans="1:13" s="7" customFormat="1">
      <c r="A3" s="20" t="s">
        <v>35</v>
      </c>
      <c r="B3" s="49">
        <v>2</v>
      </c>
      <c r="C3" s="49">
        <v>4</v>
      </c>
      <c r="D3" s="49">
        <v>5</v>
      </c>
      <c r="E3" s="49">
        <v>2</v>
      </c>
      <c r="F3" s="49">
        <v>10</v>
      </c>
      <c r="G3" s="49" t="s">
        <v>40</v>
      </c>
      <c r="H3" s="49">
        <v>4</v>
      </c>
      <c r="I3" s="49">
        <v>3</v>
      </c>
      <c r="J3" s="49">
        <v>2</v>
      </c>
      <c r="K3" s="49">
        <v>4</v>
      </c>
      <c r="M3" s="7">
        <v>11</v>
      </c>
    </row>
    <row r="4" spans="1:13">
      <c r="A4" s="13"/>
      <c r="B4" s="13"/>
      <c r="C4" s="13"/>
      <c r="D4" s="13"/>
      <c r="E4" s="13"/>
    </row>
    <row r="5" spans="1:13">
      <c r="A5" s="13"/>
      <c r="B5" s="13"/>
      <c r="C5" s="13"/>
      <c r="D5" s="13"/>
      <c r="E5" s="13"/>
    </row>
    <row r="6" spans="1:13">
      <c r="A6" s="13"/>
      <c r="B6" s="13"/>
      <c r="C6" s="13"/>
      <c r="D6" s="13"/>
      <c r="E6" s="13"/>
    </row>
    <row r="7" spans="1:13">
      <c r="A7" s="13"/>
      <c r="B7" s="13"/>
      <c r="C7" s="13"/>
      <c r="D7" s="13"/>
      <c r="E7" s="13"/>
    </row>
    <row r="8" spans="1:13">
      <c r="A8" s="13"/>
      <c r="B8" s="13"/>
      <c r="C8" s="13"/>
      <c r="D8" s="13"/>
      <c r="E8" s="13"/>
    </row>
    <row r="9" spans="1:13">
      <c r="A9" s="13"/>
      <c r="B9" s="13"/>
      <c r="C9" s="13"/>
      <c r="D9" s="13"/>
      <c r="E9" s="13"/>
    </row>
    <row r="10" spans="1:13">
      <c r="A10" s="13"/>
      <c r="B10" s="13"/>
      <c r="C10" s="13"/>
      <c r="D10" s="13"/>
      <c r="E10" s="13"/>
    </row>
    <row r="11" spans="1:13">
      <c r="A11" s="13"/>
      <c r="B11" s="13"/>
      <c r="C11" s="13"/>
      <c r="D11" s="13"/>
      <c r="E11" s="13"/>
    </row>
    <row r="12" spans="1:13">
      <c r="A12" s="13"/>
      <c r="B12" s="13"/>
      <c r="C12" s="13"/>
      <c r="D12" s="13"/>
      <c r="E12" s="13"/>
    </row>
  </sheetData>
  <sheetProtection algorithmName="SHA-512" hashValue="iumyS5ZrYbTn4/P9b7hImzdhLJvAaQwlhE63uJ+xGOgPNZwns7UNk56YBh1oNvMGI7aF7CNrJEuFPXqm2Hh/EQ==" saltValue="xAx9oCJzLizjwvMtdwgvd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F66E-0DAB-4625-823B-03B2CCC7CC13}">
  <sheetPr>
    <pageSetUpPr fitToPage="1"/>
  </sheetPr>
  <dimension ref="A1:F13"/>
  <sheetViews>
    <sheetView workbookViewId="0">
      <selection activeCell="D14" sqref="D14"/>
    </sheetView>
  </sheetViews>
  <sheetFormatPr defaultColWidth="8.81640625" defaultRowHeight="14.5"/>
  <cols>
    <col min="1" max="1" width="11.36328125" customWidth="1"/>
    <col min="2" max="2" width="11.36328125" style="6" customWidth="1"/>
    <col min="3" max="4" width="11.36328125" customWidth="1"/>
  </cols>
  <sheetData>
    <row r="1" spans="1:6" ht="39.5" thickBot="1">
      <c r="A1" s="21" t="s">
        <v>5</v>
      </c>
      <c r="B1" s="22" t="s">
        <v>6</v>
      </c>
      <c r="C1" s="22" t="s">
        <v>32</v>
      </c>
      <c r="D1" s="22" t="s">
        <v>33</v>
      </c>
    </row>
    <row r="2" spans="1:6">
      <c r="A2" s="23">
        <v>2020</v>
      </c>
      <c r="B2" s="24" t="s">
        <v>24</v>
      </c>
      <c r="C2" s="25">
        <v>1730</v>
      </c>
      <c r="D2" s="66">
        <v>7.9999999999999996E-6</v>
      </c>
    </row>
    <row r="3" spans="1:6">
      <c r="A3" s="23">
        <v>2021</v>
      </c>
      <c r="B3" s="24" t="s">
        <v>25</v>
      </c>
      <c r="C3" s="25">
        <v>2531</v>
      </c>
      <c r="D3" s="66">
        <v>1.2E-5</v>
      </c>
    </row>
    <row r="4" spans="1:6">
      <c r="A4" s="26"/>
      <c r="B4" s="24" t="s">
        <v>26</v>
      </c>
      <c r="C4" s="25">
        <v>3007</v>
      </c>
      <c r="D4" s="66">
        <v>1.2999999999999999E-5</v>
      </c>
    </row>
    <row r="5" spans="1:6">
      <c r="A5" s="26"/>
      <c r="B5" s="24" t="s">
        <v>27</v>
      </c>
      <c r="C5" s="25">
        <v>2448</v>
      </c>
      <c r="D5" s="66">
        <v>1.0000000000000001E-5</v>
      </c>
    </row>
    <row r="6" spans="1:6">
      <c r="A6" s="26"/>
      <c r="B6" s="24" t="s">
        <v>24</v>
      </c>
      <c r="C6" s="25">
        <v>2198</v>
      </c>
      <c r="D6" s="67">
        <v>9.0000000000000002E-6</v>
      </c>
    </row>
    <row r="7" spans="1:6">
      <c r="A7" s="23">
        <v>2022</v>
      </c>
      <c r="B7" s="24" t="s">
        <v>25</v>
      </c>
      <c r="C7" s="25">
        <v>2033</v>
      </c>
      <c r="D7" s="67">
        <v>7.9999999999999996E-6</v>
      </c>
    </row>
    <row r="8" spans="1:6">
      <c r="A8" s="13"/>
      <c r="B8" s="24" t="s">
        <v>26</v>
      </c>
      <c r="C8" s="25">
        <v>1690</v>
      </c>
      <c r="D8" s="67">
        <v>6.9999999999999999E-6</v>
      </c>
    </row>
    <row r="9" spans="1:6">
      <c r="A9" s="26"/>
      <c r="B9" s="24" t="s">
        <v>27</v>
      </c>
      <c r="C9" s="25">
        <v>1676</v>
      </c>
      <c r="D9" s="67">
        <v>6.0000000000000002E-6</v>
      </c>
    </row>
    <row r="10" spans="1:6">
      <c r="B10" s="24" t="s">
        <v>24</v>
      </c>
      <c r="C10" s="25">
        <v>1567</v>
      </c>
      <c r="D10" s="67">
        <v>6.0000000000000002E-6</v>
      </c>
    </row>
    <row r="11" spans="1:6">
      <c r="A11" s="23">
        <v>2023</v>
      </c>
      <c r="B11" s="24" t="s">
        <v>25</v>
      </c>
      <c r="C11" s="25">
        <v>1584</v>
      </c>
      <c r="D11" s="67">
        <v>6.0000000000000002E-6</v>
      </c>
    </row>
    <row r="12" spans="1:6">
      <c r="B12" s="24" t="s">
        <v>26</v>
      </c>
      <c r="C12" s="25">
        <v>1479</v>
      </c>
      <c r="D12" s="67">
        <v>5.1717140906088397E-6</v>
      </c>
    </row>
    <row r="13" spans="1:6">
      <c r="B13" s="24" t="s">
        <v>27</v>
      </c>
      <c r="C13" s="25">
        <v>1791</v>
      </c>
      <c r="D13" s="67">
        <v>6.1324830618746297E-6</v>
      </c>
      <c r="F13" s="73"/>
    </row>
  </sheetData>
  <sheetProtection algorithmName="SHA-512" hashValue="TsNnSEpDD9iRhEIkm28JH/NOvZJxm1vvzPUTR2i1st4thTRiLHuRQy6b5ljMvV6tXaqOpVAVG0DnmzZJ+wlKhA==" saltValue="MvxSE7xNhg/DXVrde58bWQ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9F9-E59B-4555-8F2C-3FAF1A365728}">
  <sheetPr>
    <pageSetUpPr fitToPage="1"/>
  </sheetPr>
  <dimension ref="A1:E13"/>
  <sheetViews>
    <sheetView workbookViewId="0">
      <selection activeCell="B17" sqref="B17"/>
    </sheetView>
  </sheetViews>
  <sheetFormatPr defaultColWidth="8.81640625" defaultRowHeight="14.5"/>
  <cols>
    <col min="3" max="3" width="11.1796875" bestFit="1" customWidth="1"/>
  </cols>
  <sheetData>
    <row r="1" spans="1:5">
      <c r="A1" s="27"/>
      <c r="B1" s="27"/>
      <c r="C1" s="27"/>
      <c r="D1" s="13"/>
      <c r="E1" s="13"/>
    </row>
    <row r="2" spans="1:5">
      <c r="A2" s="68">
        <v>2020</v>
      </c>
      <c r="B2" s="28" t="s">
        <v>24</v>
      </c>
      <c r="C2" s="29">
        <v>49938</v>
      </c>
      <c r="D2" s="13"/>
      <c r="E2" s="13"/>
    </row>
    <row r="3" spans="1:5">
      <c r="A3" s="68">
        <v>2021</v>
      </c>
      <c r="B3" s="28" t="s">
        <v>25</v>
      </c>
      <c r="C3" s="29">
        <v>71460</v>
      </c>
      <c r="D3" s="13"/>
      <c r="E3" s="13"/>
    </row>
    <row r="4" spans="1:5">
      <c r="A4" s="68"/>
      <c r="B4" s="28" t="s">
        <v>26</v>
      </c>
      <c r="C4" s="29">
        <v>72991</v>
      </c>
      <c r="D4" s="13"/>
      <c r="E4" s="13"/>
    </row>
    <row r="5" spans="1:5">
      <c r="A5" s="68"/>
      <c r="B5" s="28" t="s">
        <v>27</v>
      </c>
      <c r="C5" s="29">
        <v>48637</v>
      </c>
      <c r="D5" s="13"/>
      <c r="E5" s="13"/>
    </row>
    <row r="6" spans="1:5">
      <c r="A6" s="68"/>
      <c r="B6" s="28" t="s">
        <v>24</v>
      </c>
      <c r="C6" s="29">
        <v>51166</v>
      </c>
      <c r="D6" s="13"/>
      <c r="E6" s="13"/>
    </row>
    <row r="7" spans="1:5">
      <c r="A7" s="68">
        <v>2022</v>
      </c>
      <c r="B7" s="28" t="s">
        <v>25</v>
      </c>
      <c r="C7" s="29">
        <v>50489</v>
      </c>
      <c r="D7" s="13"/>
      <c r="E7" s="13"/>
    </row>
    <row r="8" spans="1:5">
      <c r="A8" s="69"/>
      <c r="B8" s="28" t="s">
        <v>26</v>
      </c>
      <c r="C8" s="29">
        <v>54850</v>
      </c>
      <c r="D8" s="13"/>
      <c r="E8" s="13"/>
    </row>
    <row r="9" spans="1:5">
      <c r="A9" s="65"/>
      <c r="B9" s="28" t="s">
        <v>27</v>
      </c>
      <c r="C9" s="29">
        <v>172833</v>
      </c>
      <c r="D9" s="13"/>
      <c r="E9" s="13"/>
    </row>
    <row r="10" spans="1:5">
      <c r="A10" s="65"/>
      <c r="B10" s="28" t="s">
        <v>24</v>
      </c>
      <c r="C10" s="29">
        <v>282267</v>
      </c>
      <c r="D10" s="13"/>
      <c r="E10" s="13"/>
    </row>
    <row r="11" spans="1:5">
      <c r="A11" s="65">
        <v>2023</v>
      </c>
      <c r="B11" s="28" t="s">
        <v>25</v>
      </c>
      <c r="C11" s="29">
        <v>84738</v>
      </c>
      <c r="D11" s="13"/>
      <c r="E11" s="13"/>
    </row>
    <row r="12" spans="1:5">
      <c r="B12" s="28" t="s">
        <v>26</v>
      </c>
      <c r="C12" s="29">
        <v>501833</v>
      </c>
      <c r="D12" s="13"/>
      <c r="E12" s="13"/>
    </row>
    <row r="13" spans="1:5">
      <c r="B13" s="28" t="s">
        <v>27</v>
      </c>
      <c r="C13" s="29">
        <v>141397</v>
      </c>
    </row>
  </sheetData>
  <sheetProtection algorithmName="SHA-512" hashValue="h+IvcaZK0H/wnMkwCdNToRQdU+pzwmRuJid9v0g9/RLinbyDRnRK6ZsnYtSMjdLDGdWa4N2l3sMPtzPlRlGtIw==" saltValue="j8x0yiUNOr9NRTQcmk3Dq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9B48-260B-421F-98E5-5053DC48DD54}">
  <sheetPr>
    <pageSetUpPr fitToPage="1"/>
  </sheetPr>
  <dimension ref="A1:E14"/>
  <sheetViews>
    <sheetView workbookViewId="0">
      <selection activeCell="O16" sqref="O16"/>
    </sheetView>
  </sheetViews>
  <sheetFormatPr defaultColWidth="8.81640625" defaultRowHeight="14.5"/>
  <cols>
    <col min="1" max="1" width="5.453125" bestFit="1" customWidth="1"/>
    <col min="2" max="2" width="5.6328125" customWidth="1"/>
    <col min="3" max="3" width="6.81640625" style="6" bestFit="1" customWidth="1"/>
    <col min="4" max="4" width="16.08984375" style="6" bestFit="1" customWidth="1"/>
    <col min="5" max="5" width="5.81640625" style="6" bestFit="1" customWidth="1"/>
    <col min="6" max="6" width="5.1796875" customWidth="1"/>
    <col min="7" max="7" width="9.26953125" bestFit="1" customWidth="1"/>
    <col min="8" max="8" width="13.26953125" bestFit="1" customWidth="1"/>
    <col min="9" max="9" width="5.26953125" bestFit="1" customWidth="1"/>
    <col min="10" max="10" width="15" bestFit="1" customWidth="1"/>
  </cols>
  <sheetData>
    <row r="1" spans="1:5">
      <c r="A1" s="30"/>
      <c r="B1" s="31"/>
      <c r="C1" s="32" t="s">
        <v>2</v>
      </c>
      <c r="D1" s="32" t="s">
        <v>22</v>
      </c>
      <c r="E1" s="32" t="s">
        <v>3</v>
      </c>
    </row>
    <row r="2" spans="1:5">
      <c r="A2" s="30"/>
      <c r="B2" s="33"/>
      <c r="C2" s="34">
        <f>SUM(C3:C14)</f>
        <v>402967</v>
      </c>
      <c r="D2" s="34">
        <f t="shared" ref="D2:E2" si="0">SUM(D3:D14)</f>
        <v>5562</v>
      </c>
      <c r="E2" s="34">
        <f t="shared" si="0"/>
        <v>3479</v>
      </c>
    </row>
    <row r="3" spans="1:5">
      <c r="A3" s="68">
        <v>2020</v>
      </c>
      <c r="B3" s="28" t="s">
        <v>24</v>
      </c>
      <c r="C3" s="35">
        <v>31618</v>
      </c>
      <c r="D3" s="35">
        <v>530</v>
      </c>
      <c r="E3" s="35">
        <v>257</v>
      </c>
    </row>
    <row r="4" spans="1:5">
      <c r="A4" s="68">
        <v>2021</v>
      </c>
      <c r="B4" s="28" t="s">
        <v>25</v>
      </c>
      <c r="C4" s="35">
        <v>26829</v>
      </c>
      <c r="D4" s="35">
        <v>579</v>
      </c>
      <c r="E4" s="35">
        <v>319</v>
      </c>
    </row>
    <row r="5" spans="1:5">
      <c r="A5" s="68"/>
      <c r="B5" s="28" t="s">
        <v>26</v>
      </c>
      <c r="C5" s="35">
        <v>28723</v>
      </c>
      <c r="D5" s="35">
        <v>553</v>
      </c>
      <c r="E5" s="35">
        <v>283</v>
      </c>
    </row>
    <row r="6" spans="1:5">
      <c r="A6" s="68"/>
      <c r="B6" s="28" t="s">
        <v>27</v>
      </c>
      <c r="C6" s="35">
        <v>32531</v>
      </c>
      <c r="D6" s="35">
        <v>614</v>
      </c>
      <c r="E6" s="35">
        <v>201</v>
      </c>
    </row>
    <row r="7" spans="1:5">
      <c r="A7" s="68"/>
      <c r="B7" s="28" t="s">
        <v>24</v>
      </c>
      <c r="C7" s="35">
        <v>30031</v>
      </c>
      <c r="D7" s="35">
        <v>1128</v>
      </c>
      <c r="E7" s="35">
        <v>188</v>
      </c>
    </row>
    <row r="8" spans="1:5">
      <c r="A8" s="68">
        <v>2022</v>
      </c>
      <c r="B8" s="28" t="s">
        <v>25</v>
      </c>
      <c r="C8" s="35">
        <v>43804</v>
      </c>
      <c r="D8" s="35">
        <v>782</v>
      </c>
      <c r="E8" s="35">
        <v>662</v>
      </c>
    </row>
    <row r="9" spans="1:5">
      <c r="A9" s="69"/>
      <c r="B9" s="28" t="s">
        <v>26</v>
      </c>
      <c r="C9" s="18">
        <v>36001</v>
      </c>
      <c r="D9" s="18">
        <v>351</v>
      </c>
      <c r="E9" s="18">
        <v>464</v>
      </c>
    </row>
    <row r="10" spans="1:5">
      <c r="A10" s="65"/>
      <c r="B10" s="28" t="s">
        <v>27</v>
      </c>
      <c r="C10" s="6">
        <v>60857</v>
      </c>
      <c r="D10" s="6">
        <v>312</v>
      </c>
      <c r="E10" s="6">
        <v>399</v>
      </c>
    </row>
    <row r="11" spans="1:5">
      <c r="A11" s="65"/>
      <c r="B11" s="28" t="s">
        <v>24</v>
      </c>
      <c r="C11" s="6">
        <v>35354</v>
      </c>
      <c r="D11" s="6">
        <v>218</v>
      </c>
      <c r="E11" s="6">
        <v>110</v>
      </c>
    </row>
    <row r="12" spans="1:5">
      <c r="A12" s="65">
        <v>2023</v>
      </c>
      <c r="B12" s="28" t="s">
        <v>25</v>
      </c>
      <c r="C12" s="6">
        <v>29816</v>
      </c>
      <c r="D12" s="6">
        <v>180</v>
      </c>
      <c r="E12" s="6">
        <v>92</v>
      </c>
    </row>
    <row r="13" spans="1:5">
      <c r="B13" s="28" t="s">
        <v>26</v>
      </c>
      <c r="C13" s="6">
        <v>24057</v>
      </c>
      <c r="D13" s="6">
        <v>61</v>
      </c>
      <c r="E13" s="6">
        <v>256</v>
      </c>
    </row>
    <row r="14" spans="1:5">
      <c r="B14" s="28" t="s">
        <v>27</v>
      </c>
      <c r="C14" s="6">
        <v>23346</v>
      </c>
      <c r="D14" s="6">
        <v>254</v>
      </c>
      <c r="E14" s="6">
        <v>248</v>
      </c>
    </row>
  </sheetData>
  <sheetProtection algorithmName="SHA-512" hashValue="aDxUi26ee6XNO9QFfAS3jQPAncAMLEduEnAVUiPpRGnUFN+WMazXOLPRycx6Gv7Gw0ZpvChA/1EizonkO1oxMQ==" saltValue="BLzTRmIMw8xpStHgT6cyN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A13A-245F-4621-8FBE-438C2D43BA95}">
  <sheetPr>
    <pageSetUpPr fitToPage="1"/>
  </sheetPr>
  <dimension ref="A1:F13"/>
  <sheetViews>
    <sheetView workbookViewId="0">
      <selection activeCell="F20" sqref="F20"/>
    </sheetView>
  </sheetViews>
  <sheetFormatPr defaultColWidth="8.81640625" defaultRowHeight="14.5"/>
  <cols>
    <col min="1" max="1" width="8.26953125" bestFit="1" customWidth="1"/>
    <col min="2" max="2" width="7.81640625" bestFit="1" customWidth="1"/>
    <col min="3" max="3" width="10.26953125" bestFit="1" customWidth="1"/>
    <col min="4" max="4" width="13.6328125" bestFit="1" customWidth="1"/>
    <col min="5" max="5" width="12.26953125" bestFit="1" customWidth="1"/>
    <col min="6" max="6" width="12.81640625" bestFit="1" customWidth="1"/>
  </cols>
  <sheetData>
    <row r="1" spans="1:6">
      <c r="A1" s="36" t="s">
        <v>5</v>
      </c>
      <c r="B1" s="36" t="s">
        <v>6</v>
      </c>
      <c r="C1" s="36" t="s">
        <v>7</v>
      </c>
      <c r="D1" s="16"/>
      <c r="E1" s="15"/>
      <c r="F1" s="2"/>
    </row>
    <row r="2" spans="1:6">
      <c r="A2" s="37" t="s">
        <v>0</v>
      </c>
      <c r="B2" s="24" t="s">
        <v>24</v>
      </c>
      <c r="C2" s="38">
        <v>4.097741186488065E-4</v>
      </c>
      <c r="D2" s="16"/>
      <c r="E2" s="17"/>
      <c r="F2" s="2"/>
    </row>
    <row r="3" spans="1:6">
      <c r="A3" s="37" t="s">
        <v>1</v>
      </c>
      <c r="B3" s="24" t="s">
        <v>25</v>
      </c>
      <c r="C3" s="38">
        <v>4.1130136302264145E-4</v>
      </c>
      <c r="D3" s="16"/>
      <c r="E3" s="17"/>
      <c r="F3" s="2"/>
    </row>
    <row r="4" spans="1:6">
      <c r="A4" s="37"/>
      <c r="B4" s="24" t="s">
        <v>26</v>
      </c>
      <c r="C4" s="38">
        <v>4.464734048370536E-4</v>
      </c>
      <c r="D4" s="16"/>
      <c r="E4" s="17"/>
      <c r="F4" s="2"/>
    </row>
    <row r="5" spans="1:6">
      <c r="A5" s="37"/>
      <c r="B5" s="24" t="s">
        <v>27</v>
      </c>
      <c r="C5" s="38">
        <v>5.7206587851927411E-4</v>
      </c>
      <c r="D5" s="16"/>
      <c r="E5" s="17"/>
      <c r="F5" s="2"/>
    </row>
    <row r="6" spans="1:6">
      <c r="A6" s="37"/>
      <c r="B6" s="24" t="s">
        <v>24</v>
      </c>
      <c r="C6" s="38">
        <v>6.3368715432304086E-4</v>
      </c>
      <c r="D6" s="16"/>
      <c r="E6" s="17"/>
      <c r="F6" s="2"/>
    </row>
    <row r="7" spans="1:6">
      <c r="A7" s="39">
        <v>2022</v>
      </c>
      <c r="B7" s="24" t="s">
        <v>25</v>
      </c>
      <c r="C7" s="38">
        <v>7.3486438307504597E-4</v>
      </c>
      <c r="D7" s="16"/>
      <c r="E7" s="17"/>
      <c r="F7" s="2"/>
    </row>
    <row r="8" spans="1:6">
      <c r="A8" s="13"/>
      <c r="B8" s="24" t="s">
        <v>26</v>
      </c>
      <c r="C8" s="38">
        <v>9.6500000000000004E-4</v>
      </c>
      <c r="D8" s="13"/>
      <c r="E8" s="13"/>
    </row>
    <row r="9" spans="1:6">
      <c r="B9" s="24" t="s">
        <v>27</v>
      </c>
      <c r="C9" s="38">
        <v>6.6200000000000005E-4</v>
      </c>
    </row>
    <row r="10" spans="1:6">
      <c r="B10" s="24" t="s">
        <v>24</v>
      </c>
      <c r="C10" s="38">
        <v>8.4000000000000003E-4</v>
      </c>
    </row>
    <row r="11" spans="1:6">
      <c r="A11" s="39">
        <v>2023</v>
      </c>
      <c r="B11" s="24" t="s">
        <v>25</v>
      </c>
      <c r="C11" s="38">
        <v>8.1300000000000003E-4</v>
      </c>
    </row>
    <row r="12" spans="1:6">
      <c r="B12" s="24" t="s">
        <v>26</v>
      </c>
      <c r="C12" s="72">
        <v>7.224499403296038E-4</v>
      </c>
    </row>
    <row r="13" spans="1:6">
      <c r="B13" s="24" t="s">
        <v>27</v>
      </c>
      <c r="C13" s="72">
        <v>6.9939919962389767E-4</v>
      </c>
    </row>
  </sheetData>
  <sheetProtection algorithmName="SHA-512" hashValue="az6KUHYv2I0yHjOiGknt7Peo+jd/bRk+5uoCngtj0PFMDR36rphI1TpHuAxXisrpzdmJCUx1aJG87GO6fBpYYg==" saltValue="z9vig/zPB0TaKabSSMkT6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98AB-405A-42BE-9F58-1DB9ED69EAEC}">
  <sheetPr>
    <pageSetUpPr fitToPage="1"/>
  </sheetPr>
  <dimension ref="A1:G13"/>
  <sheetViews>
    <sheetView topLeftCell="B1" zoomScaleNormal="100" workbookViewId="0">
      <selection activeCell="J18" sqref="J18"/>
    </sheetView>
  </sheetViews>
  <sheetFormatPr defaultColWidth="8.81640625" defaultRowHeight="14.5"/>
  <cols>
    <col min="3" max="3" width="12.6328125" bestFit="1" customWidth="1"/>
    <col min="4" max="4" width="11.26953125" bestFit="1" customWidth="1"/>
    <col min="5" max="5" width="10.1796875" bestFit="1" customWidth="1"/>
    <col min="6" max="6" width="8.81640625" bestFit="1" customWidth="1"/>
    <col min="7" max="7" width="12.6328125" bestFit="1" customWidth="1"/>
  </cols>
  <sheetData>
    <row r="1" spans="1:7">
      <c r="A1" s="27"/>
      <c r="B1" s="40"/>
      <c r="C1" s="41" t="s">
        <v>10</v>
      </c>
      <c r="D1" s="41" t="s">
        <v>9</v>
      </c>
      <c r="E1" s="41" t="s">
        <v>8</v>
      </c>
      <c r="F1" s="41" t="s">
        <v>42</v>
      </c>
      <c r="G1" s="41" t="s">
        <v>4</v>
      </c>
    </row>
    <row r="2" spans="1:7">
      <c r="A2" s="27">
        <v>2020</v>
      </c>
      <c r="B2" s="42" t="s">
        <v>24</v>
      </c>
      <c r="C2" s="29">
        <v>13732</v>
      </c>
      <c r="D2" s="29">
        <v>1648</v>
      </c>
      <c r="E2" s="29">
        <v>222</v>
      </c>
      <c r="F2" s="29"/>
      <c r="G2" s="29">
        <f t="shared" ref="G2:G13" si="0">SUM(C2:F2)</f>
        <v>15602</v>
      </c>
    </row>
    <row r="3" spans="1:7">
      <c r="A3" s="27">
        <v>2021</v>
      </c>
      <c r="B3" s="42" t="s">
        <v>25</v>
      </c>
      <c r="C3" s="29">
        <v>15922</v>
      </c>
      <c r="D3" s="29">
        <v>1755</v>
      </c>
      <c r="E3" s="29">
        <v>238</v>
      </c>
      <c r="F3" s="29"/>
      <c r="G3" s="29">
        <f t="shared" si="0"/>
        <v>17915</v>
      </c>
    </row>
    <row r="4" spans="1:7">
      <c r="A4" s="27"/>
      <c r="B4" s="42" t="s">
        <v>26</v>
      </c>
      <c r="C4" s="29">
        <v>16863</v>
      </c>
      <c r="D4" s="29">
        <v>2113</v>
      </c>
      <c r="E4" s="29">
        <v>196</v>
      </c>
      <c r="F4" s="29">
        <v>7</v>
      </c>
      <c r="G4" s="29">
        <f t="shared" si="0"/>
        <v>19179</v>
      </c>
    </row>
    <row r="5" spans="1:7">
      <c r="A5" s="27"/>
      <c r="B5" s="42" t="s">
        <v>27</v>
      </c>
      <c r="C5" s="29">
        <v>18917</v>
      </c>
      <c r="D5" s="29">
        <v>1739</v>
      </c>
      <c r="E5" s="29">
        <v>224</v>
      </c>
      <c r="F5" s="29">
        <v>4</v>
      </c>
      <c r="G5" s="29">
        <f t="shared" si="0"/>
        <v>20884</v>
      </c>
    </row>
    <row r="6" spans="1:7">
      <c r="A6" s="27"/>
      <c r="B6" s="42" t="s">
        <v>24</v>
      </c>
      <c r="C6" s="29">
        <v>18499</v>
      </c>
      <c r="D6" s="29">
        <v>1816</v>
      </c>
      <c r="E6" s="29">
        <v>243</v>
      </c>
      <c r="F6" s="29">
        <v>2</v>
      </c>
      <c r="G6" s="29">
        <f t="shared" si="0"/>
        <v>20560</v>
      </c>
    </row>
    <row r="7" spans="1:7">
      <c r="A7" s="27">
        <v>2022</v>
      </c>
      <c r="B7" s="42" t="s">
        <v>25</v>
      </c>
      <c r="C7" s="29">
        <v>20786</v>
      </c>
      <c r="D7" s="29">
        <v>2380</v>
      </c>
      <c r="E7" s="29">
        <v>205</v>
      </c>
      <c r="F7" s="29"/>
      <c r="G7" s="29">
        <f t="shared" si="0"/>
        <v>23371</v>
      </c>
    </row>
    <row r="8" spans="1:7">
      <c r="A8" s="13"/>
      <c r="B8" s="42" t="s">
        <v>26</v>
      </c>
      <c r="C8" s="29">
        <v>22462</v>
      </c>
      <c r="D8" s="29">
        <v>1374</v>
      </c>
      <c r="E8" s="29">
        <v>126</v>
      </c>
      <c r="F8" s="29">
        <v>1</v>
      </c>
      <c r="G8" s="29">
        <f t="shared" si="0"/>
        <v>23963</v>
      </c>
    </row>
    <row r="9" spans="1:7">
      <c r="B9" s="42" t="s">
        <v>27</v>
      </c>
      <c r="C9" s="29">
        <v>26750</v>
      </c>
      <c r="D9" s="29">
        <v>2013</v>
      </c>
      <c r="E9" s="29">
        <v>143</v>
      </c>
      <c r="F9" s="29"/>
      <c r="G9" s="29">
        <f t="shared" si="0"/>
        <v>28906</v>
      </c>
    </row>
    <row r="10" spans="1:7">
      <c r="B10" s="42" t="s">
        <v>24</v>
      </c>
      <c r="C10" s="29">
        <v>21271</v>
      </c>
      <c r="D10" s="29">
        <v>1204</v>
      </c>
      <c r="E10" s="29">
        <v>115</v>
      </c>
      <c r="G10" s="29">
        <f t="shared" si="0"/>
        <v>22590</v>
      </c>
    </row>
    <row r="11" spans="1:7">
      <c r="A11">
        <v>2023</v>
      </c>
      <c r="B11" s="42" t="s">
        <v>25</v>
      </c>
      <c r="C11" s="29">
        <v>18536</v>
      </c>
      <c r="D11" s="29">
        <v>860</v>
      </c>
      <c r="E11" s="29">
        <v>64</v>
      </c>
      <c r="F11">
        <v>1</v>
      </c>
      <c r="G11" s="29">
        <f t="shared" si="0"/>
        <v>19461</v>
      </c>
    </row>
    <row r="12" spans="1:7">
      <c r="B12" s="42" t="s">
        <v>26</v>
      </c>
      <c r="C12" s="29">
        <v>17620</v>
      </c>
      <c r="D12" s="29">
        <v>670</v>
      </c>
      <c r="E12" s="29">
        <v>95</v>
      </c>
      <c r="G12" s="29">
        <f t="shared" si="0"/>
        <v>18385</v>
      </c>
    </row>
    <row r="13" spans="1:7">
      <c r="B13" s="42" t="s">
        <v>27</v>
      </c>
      <c r="C13" s="29">
        <v>16959</v>
      </c>
      <c r="D13" s="29">
        <v>1341</v>
      </c>
      <c r="E13" s="29">
        <v>52</v>
      </c>
      <c r="G13" s="29">
        <f t="shared" si="0"/>
        <v>18352</v>
      </c>
    </row>
  </sheetData>
  <sheetProtection algorithmName="SHA-512" hashValue="UKsiu+abjeMadKBuREOIOlZJi9B9ia6WjepQ0IthL8UsIIvqcyp7yJkphA8Xxe8gH+z4V286Ppk6fLVwikwuBA==" saltValue="t+5g8FWyNSUPH+VNI/b+C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E2DF-45C4-4A5C-A4B4-02D64A4B9428}">
  <sheetPr>
    <pageSetUpPr fitToPage="1"/>
  </sheetPr>
  <dimension ref="A1:E13"/>
  <sheetViews>
    <sheetView workbookViewId="0">
      <selection activeCell="E15" sqref="E15"/>
    </sheetView>
  </sheetViews>
  <sheetFormatPr defaultColWidth="8.81640625" defaultRowHeight="14.5"/>
  <sheetData>
    <row r="1" spans="1:5">
      <c r="A1" s="27"/>
      <c r="B1" s="40"/>
      <c r="C1" s="41" t="s">
        <v>9</v>
      </c>
      <c r="D1" s="41" t="s">
        <v>10</v>
      </c>
      <c r="E1" s="41" t="s">
        <v>4</v>
      </c>
    </row>
    <row r="2" spans="1:5">
      <c r="A2" s="27">
        <v>2020</v>
      </c>
      <c r="B2" s="42" t="s">
        <v>24</v>
      </c>
      <c r="C2" s="27">
        <v>373</v>
      </c>
      <c r="D2" s="27">
        <v>10</v>
      </c>
      <c r="E2" s="27">
        <f t="shared" ref="E2:E13" si="0">SUM(C2:D2)</f>
        <v>383</v>
      </c>
    </row>
    <row r="3" spans="1:5">
      <c r="A3" s="27">
        <v>2021</v>
      </c>
      <c r="B3" s="42" t="s">
        <v>25</v>
      </c>
      <c r="C3" s="27">
        <v>419</v>
      </c>
      <c r="D3" s="27">
        <v>9</v>
      </c>
      <c r="E3" s="27">
        <f t="shared" si="0"/>
        <v>428</v>
      </c>
    </row>
    <row r="4" spans="1:5">
      <c r="A4" s="27"/>
      <c r="B4" s="42" t="s">
        <v>26</v>
      </c>
      <c r="C4" s="27">
        <v>347</v>
      </c>
      <c r="D4" s="27">
        <v>15</v>
      </c>
      <c r="E4" s="27">
        <f t="shared" si="0"/>
        <v>362</v>
      </c>
    </row>
    <row r="5" spans="1:5">
      <c r="A5" s="27"/>
      <c r="B5" s="42" t="s">
        <v>27</v>
      </c>
      <c r="C5" s="27">
        <v>430</v>
      </c>
      <c r="D5" s="27">
        <v>5</v>
      </c>
      <c r="E5" s="27">
        <f t="shared" si="0"/>
        <v>435</v>
      </c>
    </row>
    <row r="6" spans="1:5">
      <c r="A6" s="27"/>
      <c r="B6" s="42" t="s">
        <v>24</v>
      </c>
      <c r="C6" s="27">
        <v>390</v>
      </c>
      <c r="D6" s="27">
        <v>11</v>
      </c>
      <c r="E6" s="27">
        <f t="shared" si="0"/>
        <v>401</v>
      </c>
    </row>
    <row r="7" spans="1:5">
      <c r="A7" s="27">
        <v>2022</v>
      </c>
      <c r="B7" s="42" t="s">
        <v>25</v>
      </c>
      <c r="C7" s="27">
        <v>460</v>
      </c>
      <c r="D7" s="27">
        <v>13</v>
      </c>
      <c r="E7" s="27">
        <f t="shared" si="0"/>
        <v>473</v>
      </c>
    </row>
    <row r="8" spans="1:5">
      <c r="A8" s="13"/>
      <c r="B8" s="42" t="s">
        <v>26</v>
      </c>
      <c r="C8" s="13">
        <v>263</v>
      </c>
      <c r="D8" s="13">
        <v>10</v>
      </c>
      <c r="E8" s="13">
        <f t="shared" si="0"/>
        <v>273</v>
      </c>
    </row>
    <row r="9" spans="1:5">
      <c r="B9" s="42" t="s">
        <v>27</v>
      </c>
      <c r="C9" s="27">
        <v>219</v>
      </c>
      <c r="D9" s="27">
        <v>36</v>
      </c>
      <c r="E9" s="27">
        <f t="shared" si="0"/>
        <v>255</v>
      </c>
    </row>
    <row r="10" spans="1:5">
      <c r="B10" s="42" t="s">
        <v>24</v>
      </c>
      <c r="C10" s="27">
        <v>196</v>
      </c>
      <c r="D10" s="27">
        <v>4</v>
      </c>
      <c r="E10" s="27">
        <f t="shared" si="0"/>
        <v>200</v>
      </c>
    </row>
    <row r="11" spans="1:5">
      <c r="A11">
        <v>2023</v>
      </c>
      <c r="B11" s="42" t="s">
        <v>25</v>
      </c>
      <c r="C11" s="27">
        <v>166</v>
      </c>
      <c r="D11" s="27">
        <v>4</v>
      </c>
      <c r="E11" s="27">
        <f t="shared" si="0"/>
        <v>170</v>
      </c>
    </row>
    <row r="12" spans="1:5">
      <c r="B12" s="42" t="s">
        <v>26</v>
      </c>
      <c r="C12" s="27">
        <v>58</v>
      </c>
      <c r="D12" s="27">
        <v>1</v>
      </c>
      <c r="E12" s="27">
        <f t="shared" si="0"/>
        <v>59</v>
      </c>
    </row>
    <row r="13" spans="1:5">
      <c r="B13" s="42" t="s">
        <v>27</v>
      </c>
      <c r="C13" s="27">
        <v>251</v>
      </c>
      <c r="D13" s="27">
        <v>1</v>
      </c>
      <c r="E13" s="27">
        <f t="shared" si="0"/>
        <v>252</v>
      </c>
    </row>
  </sheetData>
  <sheetProtection algorithmName="SHA-512" hashValue="NdX1LF+OY/pVUYj2Ifaxzl0gQOnPxuf9Nk0KuP38G9NMncRTvrWn+EC/sF8OTxvu9zMnx600zsAkV5cAtsh8xg==" saltValue="UPJ13NJQbpT92i+b2uwqS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E297-F25E-46A7-A327-9FF012BD2FEB}">
  <sheetPr>
    <pageSetUpPr fitToPage="1"/>
  </sheetPr>
  <dimension ref="A1:J13"/>
  <sheetViews>
    <sheetView workbookViewId="0">
      <selection activeCell="I20" sqref="I20"/>
    </sheetView>
  </sheetViews>
  <sheetFormatPr defaultColWidth="8.81640625" defaultRowHeight="14.5"/>
  <cols>
    <col min="1" max="1" width="4.81640625" bestFit="1" customWidth="1"/>
    <col min="2" max="2" width="7.26953125" customWidth="1"/>
    <col min="3" max="3" width="13" style="6" bestFit="1" customWidth="1"/>
    <col min="4" max="4" width="8" style="6" bestFit="1" customWidth="1"/>
    <col min="5" max="5" width="6.90625" style="6" bestFit="1" customWidth="1"/>
    <col min="6" max="6" width="12.1796875" style="6" bestFit="1" customWidth="1"/>
    <col min="7" max="7" width="5.54296875" style="6" bestFit="1" customWidth="1"/>
    <col min="8" max="8" width="14.08984375" style="6" bestFit="1" customWidth="1"/>
    <col min="9" max="9" width="7.453125" style="6" bestFit="1" customWidth="1"/>
    <col min="10" max="10" width="7.36328125" style="6" bestFit="1" customWidth="1"/>
  </cols>
  <sheetData>
    <row r="1" spans="1:10">
      <c r="A1" s="36" t="s">
        <v>5</v>
      </c>
      <c r="B1" s="50" t="s">
        <v>6</v>
      </c>
      <c r="C1" s="51" t="s">
        <v>11</v>
      </c>
      <c r="D1" s="51" t="s">
        <v>12</v>
      </c>
      <c r="E1" s="51" t="s">
        <v>13</v>
      </c>
      <c r="F1" s="51" t="s">
        <v>14</v>
      </c>
      <c r="G1" s="51" t="s">
        <v>15</v>
      </c>
      <c r="H1" s="51" t="s">
        <v>16</v>
      </c>
      <c r="I1" s="51" t="s">
        <v>17</v>
      </c>
      <c r="J1" s="51" t="s">
        <v>4</v>
      </c>
    </row>
    <row r="2" spans="1:10">
      <c r="A2" s="52">
        <v>2020</v>
      </c>
      <c r="B2" s="53" t="s">
        <v>24</v>
      </c>
      <c r="C2" s="43">
        <v>5052</v>
      </c>
      <c r="D2" s="43">
        <v>4258</v>
      </c>
      <c r="E2" s="43">
        <v>2783</v>
      </c>
      <c r="F2" s="43">
        <v>2466</v>
      </c>
      <c r="G2" s="43">
        <v>817</v>
      </c>
      <c r="H2" s="43">
        <v>56</v>
      </c>
      <c r="I2" s="43">
        <v>170</v>
      </c>
      <c r="J2" s="43">
        <f t="shared" ref="J2:J13" si="0">SUM(C2:I2)</f>
        <v>15602</v>
      </c>
    </row>
    <row r="3" spans="1:10">
      <c r="A3" s="52">
        <v>2021</v>
      </c>
      <c r="B3" s="53" t="s">
        <v>25</v>
      </c>
      <c r="C3" s="43">
        <v>5735</v>
      </c>
      <c r="D3" s="43">
        <v>5315</v>
      </c>
      <c r="E3" s="43">
        <v>3624</v>
      </c>
      <c r="F3" s="43">
        <v>2296</v>
      </c>
      <c r="G3" s="43">
        <v>686</v>
      </c>
      <c r="H3" s="43">
        <v>76</v>
      </c>
      <c r="I3" s="43">
        <v>183</v>
      </c>
      <c r="J3" s="43">
        <f t="shared" si="0"/>
        <v>17915</v>
      </c>
    </row>
    <row r="4" spans="1:10">
      <c r="A4" s="52"/>
      <c r="B4" s="53" t="s">
        <v>26</v>
      </c>
      <c r="C4" s="43">
        <v>5823</v>
      </c>
      <c r="D4" s="43">
        <v>5758</v>
      </c>
      <c r="E4" s="43">
        <v>3404</v>
      </c>
      <c r="F4" s="43">
        <v>3066</v>
      </c>
      <c r="G4" s="43">
        <v>878</v>
      </c>
      <c r="H4" s="43">
        <v>67</v>
      </c>
      <c r="I4" s="43">
        <v>183</v>
      </c>
      <c r="J4" s="43">
        <f t="shared" si="0"/>
        <v>19179</v>
      </c>
    </row>
    <row r="5" spans="1:10">
      <c r="A5" s="52"/>
      <c r="B5" s="53" t="s">
        <v>27</v>
      </c>
      <c r="C5" s="43">
        <v>5679</v>
      </c>
      <c r="D5" s="43">
        <v>7834</v>
      </c>
      <c r="E5" s="43">
        <v>3709</v>
      </c>
      <c r="F5" s="43">
        <v>2621</v>
      </c>
      <c r="G5" s="43">
        <v>689</v>
      </c>
      <c r="H5" s="43">
        <v>135</v>
      </c>
      <c r="I5" s="43">
        <v>217</v>
      </c>
      <c r="J5" s="43">
        <f t="shared" si="0"/>
        <v>20884</v>
      </c>
    </row>
    <row r="6" spans="1:10">
      <c r="A6" s="52"/>
      <c r="B6" s="53" t="s">
        <v>24</v>
      </c>
      <c r="C6" s="43">
        <v>5824</v>
      </c>
      <c r="D6" s="43">
        <v>7345</v>
      </c>
      <c r="E6" s="43">
        <v>4171</v>
      </c>
      <c r="F6" s="43">
        <v>2477</v>
      </c>
      <c r="G6" s="43">
        <v>374</v>
      </c>
      <c r="H6" s="43">
        <v>180</v>
      </c>
      <c r="I6" s="43">
        <v>189</v>
      </c>
      <c r="J6" s="43">
        <f t="shared" si="0"/>
        <v>20560</v>
      </c>
    </row>
    <row r="7" spans="1:10">
      <c r="A7" s="52">
        <v>2022</v>
      </c>
      <c r="B7" s="53" t="s">
        <v>25</v>
      </c>
      <c r="C7" s="43">
        <v>6025</v>
      </c>
      <c r="D7" s="43">
        <v>9249</v>
      </c>
      <c r="E7" s="43">
        <v>4292</v>
      </c>
      <c r="F7" s="43">
        <v>2730</v>
      </c>
      <c r="G7" s="43">
        <v>673</v>
      </c>
      <c r="H7" s="43">
        <v>188</v>
      </c>
      <c r="I7" s="43">
        <v>214</v>
      </c>
      <c r="J7" s="43">
        <f t="shared" si="0"/>
        <v>23371</v>
      </c>
    </row>
    <row r="8" spans="1:10">
      <c r="A8" s="13"/>
      <c r="B8" s="53" t="s">
        <v>26</v>
      </c>
      <c r="C8" s="43">
        <v>5528</v>
      </c>
      <c r="D8" s="43">
        <v>10006</v>
      </c>
      <c r="E8" s="43">
        <v>4944</v>
      </c>
      <c r="F8" s="43">
        <v>2405</v>
      </c>
      <c r="G8" s="43">
        <v>575</v>
      </c>
      <c r="H8" s="43">
        <v>283</v>
      </c>
      <c r="I8" s="43">
        <v>222</v>
      </c>
      <c r="J8" s="43">
        <f t="shared" si="0"/>
        <v>23963</v>
      </c>
    </row>
    <row r="9" spans="1:10">
      <c r="B9" s="53" t="s">
        <v>27</v>
      </c>
      <c r="C9" s="43">
        <v>5805</v>
      </c>
      <c r="D9" s="43">
        <v>13566</v>
      </c>
      <c r="E9" s="43">
        <v>5675</v>
      </c>
      <c r="F9" s="43">
        <v>2592</v>
      </c>
      <c r="G9" s="43">
        <v>821</v>
      </c>
      <c r="H9" s="43">
        <v>238</v>
      </c>
      <c r="I9" s="43">
        <v>201</v>
      </c>
      <c r="J9" s="43">
        <f t="shared" si="0"/>
        <v>28898</v>
      </c>
    </row>
    <row r="10" spans="1:10">
      <c r="B10" s="53" t="s">
        <v>24</v>
      </c>
      <c r="C10" s="43">
        <v>4222</v>
      </c>
      <c r="D10" s="43">
        <v>10782</v>
      </c>
      <c r="E10" s="43">
        <v>4714</v>
      </c>
      <c r="F10" s="43">
        <v>1813</v>
      </c>
      <c r="G10" s="43">
        <v>757</v>
      </c>
      <c r="H10" s="43">
        <v>141</v>
      </c>
      <c r="I10" s="43">
        <v>161</v>
      </c>
      <c r="J10" s="43">
        <f t="shared" si="0"/>
        <v>22590</v>
      </c>
    </row>
    <row r="11" spans="1:10">
      <c r="A11" s="65">
        <v>2023</v>
      </c>
      <c r="B11" s="53" t="s">
        <v>25</v>
      </c>
      <c r="C11" s="43">
        <v>4065</v>
      </c>
      <c r="D11" s="43">
        <v>7471</v>
      </c>
      <c r="E11" s="43">
        <v>4902</v>
      </c>
      <c r="F11" s="43">
        <v>1734</v>
      </c>
      <c r="G11" s="43">
        <v>957</v>
      </c>
      <c r="H11" s="43">
        <v>159</v>
      </c>
      <c r="I11" s="43">
        <v>173</v>
      </c>
      <c r="J11" s="43">
        <f t="shared" si="0"/>
        <v>19461</v>
      </c>
    </row>
    <row r="12" spans="1:10">
      <c r="B12" s="53" t="s">
        <v>26</v>
      </c>
      <c r="C12" s="43">
        <v>3443</v>
      </c>
      <c r="D12" s="43">
        <v>7542</v>
      </c>
      <c r="E12" s="43">
        <v>4403</v>
      </c>
      <c r="F12" s="43">
        <v>1330</v>
      </c>
      <c r="G12" s="43">
        <v>1348</v>
      </c>
      <c r="H12" s="43">
        <v>191</v>
      </c>
      <c r="I12" s="43">
        <v>128</v>
      </c>
      <c r="J12" s="43">
        <f t="shared" si="0"/>
        <v>18385</v>
      </c>
    </row>
    <row r="13" spans="1:10">
      <c r="B13" s="53" t="s">
        <v>27</v>
      </c>
      <c r="C13" s="43">
        <v>3941</v>
      </c>
      <c r="D13" s="43">
        <v>6226</v>
      </c>
      <c r="E13" s="43">
        <v>6408</v>
      </c>
      <c r="F13" s="43">
        <v>1071</v>
      </c>
      <c r="G13" s="43">
        <v>464</v>
      </c>
      <c r="H13" s="43">
        <v>130</v>
      </c>
      <c r="I13" s="43">
        <v>112</v>
      </c>
      <c r="J13" s="43">
        <f t="shared" si="0"/>
        <v>18352</v>
      </c>
    </row>
  </sheetData>
  <sheetProtection algorithmName="SHA-512" hashValue="S5TfBn/NhQKr5Km8Mv30FQ1sOnMtfhN7UiGErU7jo0xuTjJKQGc8AbFEOTZoYmPrjog/aOVHlb86Yop9UHiLbA==" saltValue="twzHoZ0dTQLLzQFX9JtF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Copyright TDs</vt:lpstr>
      <vt:lpstr>Counter Notices</vt:lpstr>
      <vt:lpstr>Rpt Infringers</vt:lpstr>
      <vt:lpstr>Accts closed</vt:lpstr>
      <vt:lpstr>Obj Cats</vt:lpstr>
      <vt:lpstr>CSAM link %</vt:lpstr>
      <vt:lpstr>CSAM link type</vt:lpstr>
      <vt:lpstr>VE Link type</vt:lpstr>
      <vt:lpstr>Geo origin</vt:lpstr>
      <vt:lpstr>CSAM Rpt Source</vt:lpstr>
      <vt:lpstr>VE Rpt Source</vt:lpstr>
      <vt:lpstr>ETD Appeals</vt:lpstr>
      <vt:lpstr>BSI requests</vt:lpstr>
      <vt:lpstr>Private BSI</vt:lpstr>
      <vt:lpstr>GDPR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2022-05-25T06:47:29Z</dcterms:created>
  <dcterms:modified xsi:type="dcterms:W3CDTF">2023-11-07T06:09:35Z</dcterms:modified>
</cp:coreProperties>
</file>